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4a48aa311240846/Pareja y Finanzas/Formatos/"/>
    </mc:Choice>
  </mc:AlternateContent>
  <xr:revisionPtr revIDLastSave="21" documentId="115_{938C40E8-BB68-3C4C-86B3-48137E4E61A1}" xr6:coauthVersionLast="47" xr6:coauthVersionMax="47" xr10:uidLastSave="{77AB8170-8CBD-7E46-82E3-15A87F40BB7B}"/>
  <bookViews>
    <workbookView xWindow="0" yWindow="500" windowWidth="28800" windowHeight="15840" xr2:uid="{00000000-000D-0000-FFFF-FFFF00000000}"/>
  </bookViews>
  <sheets>
    <sheet name="Enero" sheetId="34" r:id="rId1"/>
    <sheet name="Febrero" sheetId="35" r:id="rId2"/>
    <sheet name="Marzo" sheetId="36" r:id="rId3"/>
    <sheet name="Abril" sheetId="37" r:id="rId4"/>
    <sheet name="Mayo" sheetId="38" r:id="rId5"/>
    <sheet name="Junio" sheetId="39" r:id="rId6"/>
    <sheet name="Julio" sheetId="40" r:id="rId7"/>
    <sheet name="Agosto" sheetId="41" r:id="rId8"/>
    <sheet name="Septiembre" sheetId="42" r:id="rId9"/>
    <sheet name="Octubre" sheetId="43" r:id="rId10"/>
    <sheet name="Noviembre" sheetId="44" r:id="rId11"/>
    <sheet name="Diciembre" sheetId="45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6" i="45" l="1"/>
  <c r="B27" i="45" s="1"/>
  <c r="F60" i="45"/>
  <c r="C59" i="45"/>
  <c r="F55" i="45"/>
  <c r="I49" i="45"/>
  <c r="H27" i="45" s="1"/>
  <c r="F47" i="45"/>
  <c r="L43" i="45"/>
  <c r="F39" i="45"/>
  <c r="F33" i="45"/>
  <c r="F76" i="45" s="1"/>
  <c r="E27" i="45" s="1"/>
  <c r="H18" i="45"/>
  <c r="C76" i="44"/>
  <c r="F60" i="44"/>
  <c r="C59" i="44"/>
  <c r="F55" i="44"/>
  <c r="I49" i="44"/>
  <c r="H27" i="44" s="1"/>
  <c r="F47" i="44"/>
  <c r="L43" i="44"/>
  <c r="F39" i="44"/>
  <c r="F33" i="44"/>
  <c r="F76" i="44" s="1"/>
  <c r="E27" i="44" s="1"/>
  <c r="H18" i="44"/>
  <c r="C76" i="43"/>
  <c r="F60" i="43"/>
  <c r="C59" i="43"/>
  <c r="K60" i="43" s="1"/>
  <c r="F55" i="43"/>
  <c r="I49" i="43"/>
  <c r="F47" i="43"/>
  <c r="L43" i="43"/>
  <c r="F39" i="43"/>
  <c r="F33" i="43"/>
  <c r="F76" i="43" s="1"/>
  <c r="E27" i="43" s="1"/>
  <c r="H18" i="43"/>
  <c r="C76" i="42"/>
  <c r="F60" i="42"/>
  <c r="C59" i="42"/>
  <c r="F55" i="42"/>
  <c r="I49" i="42"/>
  <c r="H27" i="42" s="1"/>
  <c r="F47" i="42"/>
  <c r="L43" i="42"/>
  <c r="F39" i="42"/>
  <c r="F33" i="42"/>
  <c r="F76" i="42" s="1"/>
  <c r="E27" i="42" s="1"/>
  <c r="H18" i="42"/>
  <c r="K27" i="45" l="1"/>
  <c r="H63" i="45" s="1"/>
  <c r="K60" i="45"/>
  <c r="H80" i="45"/>
  <c r="H84" i="45" s="1"/>
  <c r="K71" i="45"/>
  <c r="H84" i="44"/>
  <c r="H80" i="44"/>
  <c r="K27" i="44"/>
  <c r="B27" i="44"/>
  <c r="H63" i="44" s="1"/>
  <c r="K60" i="44"/>
  <c r="K71" i="44"/>
  <c r="H80" i="43"/>
  <c r="H84" i="43" s="1"/>
  <c r="B27" i="43"/>
  <c r="K27" i="43"/>
  <c r="H27" i="43"/>
  <c r="K71" i="43"/>
  <c r="H80" i="42"/>
  <c r="H84" i="42" s="1"/>
  <c r="B27" i="42"/>
  <c r="K27" i="42"/>
  <c r="K60" i="42"/>
  <c r="K71" i="42"/>
  <c r="C76" i="41"/>
  <c r="F60" i="41"/>
  <c r="C59" i="41"/>
  <c r="F55" i="41"/>
  <c r="I49" i="41"/>
  <c r="F47" i="41"/>
  <c r="L43" i="41"/>
  <c r="F39" i="41"/>
  <c r="F33" i="41"/>
  <c r="F76" i="41" s="1"/>
  <c r="E27" i="41" s="1"/>
  <c r="H18" i="41"/>
  <c r="C76" i="40"/>
  <c r="F60" i="40"/>
  <c r="C59" i="40"/>
  <c r="F55" i="40"/>
  <c r="I49" i="40"/>
  <c r="H27" i="40" s="1"/>
  <c r="F47" i="40"/>
  <c r="L43" i="40"/>
  <c r="F39" i="40"/>
  <c r="F33" i="40"/>
  <c r="F76" i="40" s="1"/>
  <c r="E27" i="40" s="1"/>
  <c r="H18" i="40"/>
  <c r="C76" i="39"/>
  <c r="B27" i="39" s="1"/>
  <c r="F60" i="39"/>
  <c r="C59" i="39"/>
  <c r="F55" i="39"/>
  <c r="I49" i="39"/>
  <c r="H27" i="39" s="1"/>
  <c r="F47" i="39"/>
  <c r="L43" i="39"/>
  <c r="F39" i="39"/>
  <c r="F33" i="39"/>
  <c r="F76" i="39" s="1"/>
  <c r="E27" i="39" s="1"/>
  <c r="H18" i="39"/>
  <c r="C76" i="38"/>
  <c r="F60" i="38"/>
  <c r="C59" i="38"/>
  <c r="F55" i="38"/>
  <c r="I49" i="38"/>
  <c r="H27" i="38" s="1"/>
  <c r="F47" i="38"/>
  <c r="L43" i="38"/>
  <c r="F39" i="38"/>
  <c r="F33" i="38"/>
  <c r="F76" i="38" s="1"/>
  <c r="E27" i="38" s="1"/>
  <c r="H18" i="38"/>
  <c r="C76" i="37"/>
  <c r="B27" i="37" s="1"/>
  <c r="F60" i="37"/>
  <c r="C59" i="37"/>
  <c r="F55" i="37"/>
  <c r="I49" i="37"/>
  <c r="H27" i="37" s="1"/>
  <c r="F47" i="37"/>
  <c r="L43" i="37"/>
  <c r="F39" i="37"/>
  <c r="F33" i="37"/>
  <c r="F76" i="37" s="1"/>
  <c r="E27" i="37" s="1"/>
  <c r="H18" i="37"/>
  <c r="C76" i="36"/>
  <c r="F60" i="36"/>
  <c r="C59" i="36"/>
  <c r="K60" i="36" s="1"/>
  <c r="F55" i="36"/>
  <c r="I49" i="36"/>
  <c r="H27" i="36" s="1"/>
  <c r="F47" i="36"/>
  <c r="L43" i="36"/>
  <c r="F39" i="36"/>
  <c r="F33" i="36"/>
  <c r="F76" i="36" s="1"/>
  <c r="E27" i="36" s="1"/>
  <c r="H18" i="36"/>
  <c r="C76" i="35"/>
  <c r="F60" i="35"/>
  <c r="C59" i="35"/>
  <c r="F55" i="35"/>
  <c r="I49" i="35"/>
  <c r="H27" i="35" s="1"/>
  <c r="F47" i="35"/>
  <c r="L43" i="35"/>
  <c r="F39" i="35"/>
  <c r="F33" i="35"/>
  <c r="F76" i="35" s="1"/>
  <c r="E27" i="35" s="1"/>
  <c r="H18" i="35"/>
  <c r="H63" i="43" l="1"/>
  <c r="H63" i="42"/>
  <c r="H80" i="41"/>
  <c r="H84" i="41" s="1"/>
  <c r="B27" i="41"/>
  <c r="H63" i="41" s="1"/>
  <c r="K60" i="41"/>
  <c r="K27" i="41"/>
  <c r="H27" i="41"/>
  <c r="K71" i="41"/>
  <c r="H80" i="40"/>
  <c r="H84" i="40" s="1"/>
  <c r="K27" i="40"/>
  <c r="B27" i="40"/>
  <c r="H63" i="40" s="1"/>
  <c r="K60" i="40"/>
  <c r="K71" i="40"/>
  <c r="H80" i="39"/>
  <c r="H84" i="39" s="1"/>
  <c r="K27" i="39"/>
  <c r="H63" i="39" s="1"/>
  <c r="K60" i="39"/>
  <c r="K71" i="39"/>
  <c r="H80" i="38"/>
  <c r="H84" i="38" s="1"/>
  <c r="K27" i="38"/>
  <c r="B27" i="38"/>
  <c r="H63" i="38" s="1"/>
  <c r="K60" i="38"/>
  <c r="K71" i="38"/>
  <c r="K27" i="37"/>
  <c r="H63" i="37" s="1"/>
  <c r="K60" i="37"/>
  <c r="H80" i="37"/>
  <c r="H84" i="37" s="1"/>
  <c r="K71" i="37"/>
  <c r="H80" i="36"/>
  <c r="H84" i="36" s="1"/>
  <c r="K27" i="36"/>
  <c r="B27" i="36"/>
  <c r="H63" i="36" s="1"/>
  <c r="K71" i="36"/>
  <c r="H80" i="35"/>
  <c r="H84" i="35" s="1"/>
  <c r="B27" i="35"/>
  <c r="H63" i="35" s="1"/>
  <c r="K27" i="35"/>
  <c r="K60" i="35"/>
  <c r="K71" i="35"/>
  <c r="H18" i="34"/>
  <c r="F60" i="34"/>
  <c r="F39" i="34"/>
  <c r="F47" i="34"/>
  <c r="F55" i="34"/>
  <c r="L43" i="34"/>
  <c r="C59" i="34"/>
  <c r="I49" i="34"/>
  <c r="F33" i="34"/>
  <c r="K71" i="34" l="1"/>
  <c r="H27" i="34"/>
  <c r="K27" i="34"/>
  <c r="K60" i="34"/>
  <c r="C76" i="34"/>
  <c r="B27" i="34" s="1"/>
  <c r="F76" i="34"/>
  <c r="E27" i="34" s="1"/>
  <c r="H63" i="34" l="1"/>
  <c r="H80" i="34"/>
  <c r="H84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Daniela Olarte Samiento</author>
  </authors>
  <commentList>
    <comment ref="E9" authorId="0" shapeId="0" xr:uid="{D3E07820-003C-4F68-9866-22D0A78F1534}">
      <text>
        <r>
          <rPr>
            <b/>
            <sz val="10"/>
            <color indexed="81"/>
            <rFont val="Tahoma"/>
            <family val="2"/>
          </rPr>
          <t>Si eres empleado:</t>
        </r>
        <r>
          <rPr>
            <sz val="10"/>
            <color indexed="81"/>
            <rFont val="Tahoma"/>
            <family val="2"/>
          </rPr>
          <t xml:space="preserve">
- Ingresar el sueldo sin deducciones de prestacines sociales, descuentos, etc.</t>
        </r>
      </text>
    </comment>
    <comment ref="E12" authorId="0" shapeId="0" xr:uid="{16371B5C-43CB-4DAF-90C6-F3974CA4F6D9}">
      <text>
        <r>
          <rPr>
            <b/>
            <sz val="10"/>
            <color indexed="81"/>
            <rFont val="Tahoma"/>
            <family val="2"/>
          </rPr>
          <t xml:space="preserve">Si eres independiente: 
</t>
        </r>
        <r>
          <rPr>
            <sz val="10"/>
            <color indexed="81"/>
            <rFont val="Tahoma"/>
            <family val="2"/>
          </rPr>
          <t>lngresa el promedio de los últimos 6 meses.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Daniela Olarte Samiento</author>
  </authors>
  <commentList>
    <comment ref="E9" authorId="0" shapeId="0" xr:uid="{AD0E9FC8-BE3D-47F1-AC78-B6AAF78EF7AD}">
      <text>
        <r>
          <rPr>
            <b/>
            <sz val="10"/>
            <color indexed="81"/>
            <rFont val="Tahoma"/>
            <family val="2"/>
          </rPr>
          <t>Si eres empleado:</t>
        </r>
        <r>
          <rPr>
            <sz val="10"/>
            <color indexed="81"/>
            <rFont val="Tahoma"/>
            <family val="2"/>
          </rPr>
          <t xml:space="preserve">
- Ingresar el sueldo sin deducciones de prestacines sociales, descuentos, etc.</t>
        </r>
      </text>
    </comment>
    <comment ref="E12" authorId="0" shapeId="0" xr:uid="{A7A3C385-46DA-45AF-BC89-557CB914DDD6}">
      <text>
        <r>
          <rPr>
            <b/>
            <sz val="10"/>
            <color indexed="81"/>
            <rFont val="Tahoma"/>
            <family val="2"/>
          </rPr>
          <t xml:space="preserve">Si eres independiente: 
</t>
        </r>
        <r>
          <rPr>
            <sz val="10"/>
            <color indexed="81"/>
            <rFont val="Tahoma"/>
            <family val="2"/>
          </rPr>
          <t>lngresa el promedio de los últimos 6 meses.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Daniela Olarte Samiento</author>
  </authors>
  <commentList>
    <comment ref="E9" authorId="0" shapeId="0" xr:uid="{224838F7-B5F8-4B35-9B4B-2EE4DBB98954}">
      <text>
        <r>
          <rPr>
            <b/>
            <sz val="10"/>
            <color indexed="81"/>
            <rFont val="Tahoma"/>
            <family val="2"/>
          </rPr>
          <t>Si eres empleado:</t>
        </r>
        <r>
          <rPr>
            <sz val="10"/>
            <color indexed="81"/>
            <rFont val="Tahoma"/>
            <family val="2"/>
          </rPr>
          <t xml:space="preserve">
- Ingresar el sueldo sin deducciones de prestacines sociales, descuentos, etc.</t>
        </r>
      </text>
    </comment>
    <comment ref="E12" authorId="0" shapeId="0" xr:uid="{A0F788C8-3459-4D25-9790-BD82973AC90A}">
      <text>
        <r>
          <rPr>
            <b/>
            <sz val="10"/>
            <color indexed="81"/>
            <rFont val="Tahoma"/>
            <family val="2"/>
          </rPr>
          <t xml:space="preserve">Si eres independiente: 
</t>
        </r>
        <r>
          <rPr>
            <sz val="10"/>
            <color indexed="81"/>
            <rFont val="Tahoma"/>
            <family val="2"/>
          </rPr>
          <t>lngresa el promedio de los últimos 6 meses.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Daniela Olarte Samiento</author>
  </authors>
  <commentList>
    <comment ref="E9" authorId="0" shapeId="0" xr:uid="{02015A27-827C-4EA4-B718-C7E06744E1CA}">
      <text>
        <r>
          <rPr>
            <b/>
            <sz val="10"/>
            <color rgb="FF000000"/>
            <rFont val="Tahoma"/>
            <family val="2"/>
          </rPr>
          <t>Si eres empleado: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 Ingresar el sueldo sin deducciones de prestacines sociales, descuentos, etc.</t>
        </r>
      </text>
    </comment>
    <comment ref="E12" authorId="0" shapeId="0" xr:uid="{BF00F5E5-B926-4E90-89C8-5184BFBB9877}">
      <text>
        <r>
          <rPr>
            <b/>
            <sz val="10"/>
            <color rgb="FF000000"/>
            <rFont val="Tahoma"/>
            <family val="2"/>
          </rPr>
          <t xml:space="preserve">Si eres independiente: 
</t>
        </r>
        <r>
          <rPr>
            <sz val="10"/>
            <color rgb="FF000000"/>
            <rFont val="Tahoma"/>
            <family val="2"/>
          </rPr>
          <t>lngresa el promedio de los últimos 6 meses.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Daniela Olarte Samiento</author>
  </authors>
  <commentList>
    <comment ref="E9" authorId="0" shapeId="0" xr:uid="{C3538DA2-267D-4B30-9D14-955A9C7B51FF}">
      <text>
        <r>
          <rPr>
            <b/>
            <sz val="10"/>
            <color indexed="81"/>
            <rFont val="Tahoma"/>
            <family val="2"/>
          </rPr>
          <t>Si eres empleado:</t>
        </r>
        <r>
          <rPr>
            <sz val="10"/>
            <color indexed="81"/>
            <rFont val="Tahoma"/>
            <family val="2"/>
          </rPr>
          <t xml:space="preserve">
- Ingresar el sueldo sin deducciones de prestacines sociales, descuentos, etc.</t>
        </r>
      </text>
    </comment>
    <comment ref="E12" authorId="0" shapeId="0" xr:uid="{28D87175-DCE0-4049-9ECF-73AA5C0FC71A}">
      <text>
        <r>
          <rPr>
            <b/>
            <sz val="10"/>
            <color indexed="81"/>
            <rFont val="Tahoma"/>
            <family val="2"/>
          </rPr>
          <t xml:space="preserve">Si eres independiente: 
</t>
        </r>
        <r>
          <rPr>
            <sz val="10"/>
            <color indexed="81"/>
            <rFont val="Tahoma"/>
            <family val="2"/>
          </rPr>
          <t>lngresa el promedio de los últimos 6 meses.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Daniela Olarte Samiento</author>
  </authors>
  <commentList>
    <comment ref="E9" authorId="0" shapeId="0" xr:uid="{EEF22527-1BEF-4DDF-8628-C422AE11BFA0}">
      <text>
        <r>
          <rPr>
            <b/>
            <sz val="10"/>
            <color indexed="81"/>
            <rFont val="Tahoma"/>
            <family val="2"/>
          </rPr>
          <t>Si eres empleado:</t>
        </r>
        <r>
          <rPr>
            <sz val="10"/>
            <color indexed="81"/>
            <rFont val="Tahoma"/>
            <family val="2"/>
          </rPr>
          <t xml:space="preserve">
- Ingresar el sueldo sin deducciones de prestacines sociales, descuentos, etc.</t>
        </r>
      </text>
    </comment>
    <comment ref="E12" authorId="0" shapeId="0" xr:uid="{5E0D7296-4CDC-4841-8C2E-A03D4856AB5E}">
      <text>
        <r>
          <rPr>
            <b/>
            <sz val="10"/>
            <color indexed="81"/>
            <rFont val="Tahoma"/>
            <family val="2"/>
          </rPr>
          <t xml:space="preserve">Si eres independiente: 
</t>
        </r>
        <r>
          <rPr>
            <sz val="10"/>
            <color indexed="81"/>
            <rFont val="Tahoma"/>
            <family val="2"/>
          </rPr>
          <t>lngresa el promedio de los últimos 6 meses.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Daniela Olarte Samiento</author>
  </authors>
  <commentList>
    <comment ref="E9" authorId="0" shapeId="0" xr:uid="{0B5AE1B9-D95C-45D6-8198-1FCD6480230D}">
      <text>
        <r>
          <rPr>
            <b/>
            <sz val="10"/>
            <color indexed="81"/>
            <rFont val="Tahoma"/>
            <family val="2"/>
          </rPr>
          <t>Si eres empleado:</t>
        </r>
        <r>
          <rPr>
            <sz val="10"/>
            <color indexed="81"/>
            <rFont val="Tahoma"/>
            <family val="2"/>
          </rPr>
          <t xml:space="preserve">
- Ingresar el sueldo sin deducciones de prestacines sociales, descuentos, etc.</t>
        </r>
      </text>
    </comment>
    <comment ref="E12" authorId="0" shapeId="0" xr:uid="{F4BDA7E6-B54D-439B-97BA-5120792CADE2}">
      <text>
        <r>
          <rPr>
            <b/>
            <sz val="10"/>
            <color indexed="81"/>
            <rFont val="Tahoma"/>
            <family val="2"/>
          </rPr>
          <t xml:space="preserve">Si eres independiente: 
</t>
        </r>
        <r>
          <rPr>
            <sz val="10"/>
            <color indexed="81"/>
            <rFont val="Tahoma"/>
            <family val="2"/>
          </rPr>
          <t>lngresa el promedio de los últimos 6 meses.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Daniela Olarte Samiento</author>
  </authors>
  <commentList>
    <comment ref="E9" authorId="0" shapeId="0" xr:uid="{310FB410-4754-4AEF-B313-8519B7DC5530}">
      <text>
        <r>
          <rPr>
            <b/>
            <sz val="10"/>
            <color indexed="81"/>
            <rFont val="Tahoma"/>
            <family val="2"/>
          </rPr>
          <t>Si eres empleado:</t>
        </r>
        <r>
          <rPr>
            <sz val="10"/>
            <color indexed="81"/>
            <rFont val="Tahoma"/>
            <family val="2"/>
          </rPr>
          <t xml:space="preserve">
- Ingresar el sueldo sin deducciones de prestacines sociales, descuentos, etc.</t>
        </r>
      </text>
    </comment>
    <comment ref="E12" authorId="0" shapeId="0" xr:uid="{96952D13-5D13-4541-BADB-F58B8BC1007D}">
      <text>
        <r>
          <rPr>
            <b/>
            <sz val="10"/>
            <color indexed="81"/>
            <rFont val="Tahoma"/>
            <family val="2"/>
          </rPr>
          <t xml:space="preserve">Si eres independiente: 
</t>
        </r>
        <r>
          <rPr>
            <sz val="10"/>
            <color indexed="81"/>
            <rFont val="Tahoma"/>
            <family val="2"/>
          </rPr>
          <t>lngresa el promedio de los últimos 6 meses.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Daniela Olarte Samiento</author>
  </authors>
  <commentList>
    <comment ref="E9" authorId="0" shapeId="0" xr:uid="{0984ADC5-6FBA-45C6-962C-A1DD1AEBFA31}">
      <text>
        <r>
          <rPr>
            <b/>
            <sz val="10"/>
            <color indexed="81"/>
            <rFont val="Tahoma"/>
            <family val="2"/>
          </rPr>
          <t>Si eres empleado:</t>
        </r>
        <r>
          <rPr>
            <sz val="10"/>
            <color indexed="81"/>
            <rFont val="Tahoma"/>
            <family val="2"/>
          </rPr>
          <t xml:space="preserve">
- Ingresar el sueldo sin deducciones de prestacines sociales, descuentos, etc.</t>
        </r>
      </text>
    </comment>
    <comment ref="E12" authorId="0" shapeId="0" xr:uid="{CA885127-5C37-44D4-89E9-DA8FA1903B44}">
      <text>
        <r>
          <rPr>
            <b/>
            <sz val="10"/>
            <color indexed="81"/>
            <rFont val="Tahoma"/>
            <family val="2"/>
          </rPr>
          <t xml:space="preserve">Si eres independiente: 
</t>
        </r>
        <r>
          <rPr>
            <sz val="10"/>
            <color indexed="81"/>
            <rFont val="Tahoma"/>
            <family val="2"/>
          </rPr>
          <t>lngresa el promedio de los últimos 6 meses.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Daniela Olarte Samiento</author>
  </authors>
  <commentList>
    <comment ref="E9" authorId="0" shapeId="0" xr:uid="{838B8941-A09D-4446-9915-F5F15966500B}">
      <text>
        <r>
          <rPr>
            <b/>
            <sz val="10"/>
            <color indexed="81"/>
            <rFont val="Tahoma"/>
            <family val="2"/>
          </rPr>
          <t>Si eres empleado:</t>
        </r>
        <r>
          <rPr>
            <sz val="10"/>
            <color indexed="81"/>
            <rFont val="Tahoma"/>
            <family val="2"/>
          </rPr>
          <t xml:space="preserve">
- Ingresar el sueldo sin deducciones de prestacines sociales, descuentos, etc.</t>
        </r>
      </text>
    </comment>
    <comment ref="E12" authorId="0" shapeId="0" xr:uid="{84C68A7E-791E-4933-84F4-31FEFC78CBC2}">
      <text>
        <r>
          <rPr>
            <b/>
            <sz val="10"/>
            <color indexed="81"/>
            <rFont val="Tahoma"/>
            <family val="2"/>
          </rPr>
          <t xml:space="preserve">Si eres independiente: 
</t>
        </r>
        <r>
          <rPr>
            <sz val="10"/>
            <color indexed="81"/>
            <rFont val="Tahoma"/>
            <family val="2"/>
          </rPr>
          <t>lngresa el promedio de los últimos 6 meses.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Daniela Olarte Samiento</author>
  </authors>
  <commentList>
    <comment ref="E9" authorId="0" shapeId="0" xr:uid="{CA64546F-8E5F-40E6-9B50-35BF422234A2}">
      <text>
        <r>
          <rPr>
            <b/>
            <sz val="10"/>
            <color indexed="81"/>
            <rFont val="Tahoma"/>
            <family val="2"/>
          </rPr>
          <t>Si eres empleado:</t>
        </r>
        <r>
          <rPr>
            <sz val="10"/>
            <color indexed="81"/>
            <rFont val="Tahoma"/>
            <family val="2"/>
          </rPr>
          <t xml:space="preserve">
- Ingresar el sueldo sin deducciones de prestacines sociales, descuentos, etc.</t>
        </r>
      </text>
    </comment>
    <comment ref="E12" authorId="0" shapeId="0" xr:uid="{D72DFFC9-4DA7-4F13-8889-47F4FBA00569}">
      <text>
        <r>
          <rPr>
            <b/>
            <sz val="10"/>
            <color indexed="81"/>
            <rFont val="Tahoma"/>
            <family val="2"/>
          </rPr>
          <t xml:space="preserve">Si eres independiente: 
</t>
        </r>
        <r>
          <rPr>
            <sz val="10"/>
            <color indexed="81"/>
            <rFont val="Tahoma"/>
            <family val="2"/>
          </rPr>
          <t>lngresa el promedio de los últimos 6 meses.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Daniela Olarte Samiento</author>
  </authors>
  <commentList>
    <comment ref="E9" authorId="0" shapeId="0" xr:uid="{48945E23-14ED-4089-A803-0886AC78F2D8}">
      <text>
        <r>
          <rPr>
            <b/>
            <sz val="10"/>
            <color indexed="81"/>
            <rFont val="Tahoma"/>
            <family val="2"/>
          </rPr>
          <t>Si eres empleado:</t>
        </r>
        <r>
          <rPr>
            <sz val="10"/>
            <color indexed="81"/>
            <rFont val="Tahoma"/>
            <family val="2"/>
          </rPr>
          <t xml:space="preserve">
- Ingresar el sueldo sin deducciones de prestacines sociales, descuentos, etc.</t>
        </r>
      </text>
    </comment>
    <comment ref="E12" authorId="0" shapeId="0" xr:uid="{9304DE00-9B46-4947-A6E1-4441B88DA412}">
      <text>
        <r>
          <rPr>
            <b/>
            <sz val="10"/>
            <color indexed="81"/>
            <rFont val="Tahoma"/>
            <family val="2"/>
          </rPr>
          <t xml:space="preserve">Si eres independiente: 
</t>
        </r>
        <r>
          <rPr>
            <sz val="10"/>
            <color indexed="81"/>
            <rFont val="Tahoma"/>
            <family val="2"/>
          </rPr>
          <t>lngresa el promedio de los últimos 6 meses.</t>
        </r>
      </text>
    </comment>
  </commentList>
</comments>
</file>

<file path=xl/sharedStrings.xml><?xml version="1.0" encoding="utf-8"?>
<sst xmlns="http://schemas.openxmlformats.org/spreadsheetml/2006/main" count="1044" uniqueCount="78">
  <si>
    <t>Sueldo mensual:</t>
  </si>
  <si>
    <t>Prima semestral:</t>
  </si>
  <si>
    <t>Intereses de Cesantía:</t>
  </si>
  <si>
    <t>Promedio ingreso mesual:</t>
  </si>
  <si>
    <t>Ingreso por renta mensual:</t>
  </si>
  <si>
    <t>Pensión mensual:</t>
  </si>
  <si>
    <t>Otros ingresos mensuales:</t>
  </si>
  <si>
    <t>Arriendo</t>
  </si>
  <si>
    <t>Ahorro para Viajes</t>
  </si>
  <si>
    <t>Multas</t>
  </si>
  <si>
    <t>Donaciones</t>
  </si>
  <si>
    <t>Crédito hipotecario / Leasing</t>
  </si>
  <si>
    <t xml:space="preserve"> - Viaje 1 </t>
  </si>
  <si>
    <t>Arreglos casa</t>
  </si>
  <si>
    <t>Ofrendas</t>
  </si>
  <si>
    <t>Administración</t>
  </si>
  <si>
    <t xml:space="preserve"> - Viaje 2</t>
  </si>
  <si>
    <t>Medicinas</t>
  </si>
  <si>
    <t>Diezmos</t>
  </si>
  <si>
    <t>Luz</t>
  </si>
  <si>
    <t>Ahorro para carro / Moto</t>
  </si>
  <si>
    <t>Otros imprevistos</t>
  </si>
  <si>
    <t>Apoyo Social</t>
  </si>
  <si>
    <t>Agua</t>
  </si>
  <si>
    <t>Ahorro para casa</t>
  </si>
  <si>
    <t>Teléfono</t>
  </si>
  <si>
    <t>Ahorro para estudio</t>
  </si>
  <si>
    <t>Gas</t>
  </si>
  <si>
    <t>Gustos</t>
  </si>
  <si>
    <t>TV/Internet</t>
  </si>
  <si>
    <t xml:space="preserve"> - Gusto 1</t>
  </si>
  <si>
    <t>Mercado</t>
  </si>
  <si>
    <t xml:space="preserve"> - Gusto 2</t>
  </si>
  <si>
    <t>Almuerzos fuera de casa</t>
  </si>
  <si>
    <t xml:space="preserve"> - Gusto 3</t>
  </si>
  <si>
    <t>Gastos Hormiga</t>
  </si>
  <si>
    <t xml:space="preserve"> - Gusto 4</t>
  </si>
  <si>
    <t>Total</t>
  </si>
  <si>
    <t>Educación</t>
  </si>
  <si>
    <t xml:space="preserve"> - Gusto 5</t>
  </si>
  <si>
    <t>Transporte público</t>
  </si>
  <si>
    <t xml:space="preserve"> - Gusto 6</t>
  </si>
  <si>
    <t>Vehículo (Gasolina/Peajes)</t>
  </si>
  <si>
    <t>Ahorro para ropa</t>
  </si>
  <si>
    <t>Taxi / Uber</t>
  </si>
  <si>
    <t>Regalos</t>
  </si>
  <si>
    <t>Plan celulares</t>
  </si>
  <si>
    <t xml:space="preserve"> - Persona 1</t>
  </si>
  <si>
    <t>Plan música (Deezer/Spotify)</t>
  </si>
  <si>
    <t xml:space="preserve"> - Persona 2</t>
  </si>
  <si>
    <t>Mascota</t>
  </si>
  <si>
    <t xml:space="preserve"> - Persona 3</t>
  </si>
  <si>
    <t>Prepagada / plan complementario</t>
  </si>
  <si>
    <t xml:space="preserve"> - Persona 4</t>
  </si>
  <si>
    <t xml:space="preserve"> - Navidad</t>
  </si>
  <si>
    <t>Salidas en familia</t>
  </si>
  <si>
    <t xml:space="preserve"> - San Valentín</t>
  </si>
  <si>
    <t>Citas médicas</t>
  </si>
  <si>
    <t xml:space="preserve"> - Otros regalos</t>
  </si>
  <si>
    <t>Apoyo familiar</t>
  </si>
  <si>
    <t>Impuestos</t>
  </si>
  <si>
    <t>Cosméticos</t>
  </si>
  <si>
    <t xml:space="preserve"> - Impuesto predial</t>
  </si>
  <si>
    <t>Gastos peluquería / Belleza</t>
  </si>
  <si>
    <t xml:space="preserve"> - Impuesto vehículo</t>
  </si>
  <si>
    <t>Salidas Trabajo</t>
  </si>
  <si>
    <t xml:space="preserve"> - Declaración renta</t>
  </si>
  <si>
    <t>Gastos en otros créditos:</t>
  </si>
  <si>
    <t xml:space="preserve"> - Otros impuestos</t>
  </si>
  <si>
    <t xml:space="preserve"> - Crédito 1</t>
  </si>
  <si>
    <t>Abonos adicionales a Créditos</t>
  </si>
  <si>
    <t xml:space="preserve"> - Crédito 2</t>
  </si>
  <si>
    <t xml:space="preserve"> - Crédito 3</t>
  </si>
  <si>
    <t xml:space="preserve"> - Crédito 4</t>
  </si>
  <si>
    <t xml:space="preserve"> - Crédito 5</t>
  </si>
  <si>
    <t>Salud / Pensión (independientes)</t>
  </si>
  <si>
    <t>Seguros</t>
  </si>
  <si>
    <t>Este porcentaje siempre deberá ser 100% porque es la suma de las 4 categorías, si no es así debes revisarlo.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</si>
</sst>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(* #,##0.00_);_(* \(#,##0.00\);_(* &quot;-&quot;??_);_(@_)"/>
    <numFmt numFmtId="167" formatCode="_ &quot;$&quot;* #,##0_ ;_ &quot;$&quot;* \-#,##0_ ;_ &quot;$&quot;* &quot;-&quot;??_ ;_ @_ "/>
    <numFmt numFmtId="168" formatCode="0.0%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8"/>
      <color theme="1" tint="0.34998626667073579"/>
      <name val="Arial"/>
      <family val="2"/>
    </font>
    <font>
      <b/>
      <sz val="20"/>
      <color theme="1" tint="0.34998626667073579"/>
      <name val="Arial"/>
      <family val="2"/>
    </font>
    <font>
      <b/>
      <sz val="13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3"/>
      <color theme="1" tint="0.34998626667073579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30"/>
      <color theme="1" tint="0.34998626667073579"/>
      <name val="Arial"/>
      <family val="2"/>
    </font>
    <font>
      <sz val="50"/>
      <color theme="1" tint="0.34998626667073579"/>
      <name val="Arial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5F5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/>
    <xf numFmtId="167" fontId="7" fillId="0" borderId="0" xfId="4" applyNumberFormat="1" applyFont="1" applyFill="1"/>
    <xf numFmtId="0" fontId="7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167" fontId="12" fillId="0" borderId="0" xfId="4" applyNumberFormat="1" applyFont="1" applyAlignment="1">
      <alignment vertical="center"/>
    </xf>
    <xf numFmtId="0" fontId="13" fillId="0" borderId="0" xfId="0" applyFont="1"/>
    <xf numFmtId="167" fontId="13" fillId="0" borderId="0" xfId="4" applyNumberFormat="1" applyFont="1"/>
    <xf numFmtId="0" fontId="12" fillId="0" borderId="0" xfId="0" applyFont="1" applyAlignment="1">
      <alignment horizontal="left" vertical="center"/>
    </xf>
    <xf numFmtId="0" fontId="10" fillId="2" borderId="0" xfId="0" applyFont="1" applyFill="1"/>
    <xf numFmtId="167" fontId="10" fillId="2" borderId="0" xfId="0" applyNumberFormat="1" applyFont="1" applyFill="1"/>
    <xf numFmtId="0" fontId="11" fillId="0" borderId="0" xfId="0" applyFont="1"/>
    <xf numFmtId="0" fontId="14" fillId="0" borderId="0" xfId="0" applyFont="1" applyAlignment="1">
      <alignment vertical="center"/>
    </xf>
    <xf numFmtId="9" fontId="4" fillId="0" borderId="0" xfId="1" applyFont="1"/>
    <xf numFmtId="0" fontId="6" fillId="0" borderId="0" xfId="0" applyFont="1" applyAlignment="1">
      <alignment vertical="center" wrapText="1"/>
    </xf>
    <xf numFmtId="167" fontId="12" fillId="3" borderId="0" xfId="4" applyNumberFormat="1" applyFont="1" applyFill="1"/>
    <xf numFmtId="0" fontId="14" fillId="0" borderId="0" xfId="0" applyFont="1" applyAlignment="1">
      <alignment horizontal="left" vertical="center"/>
    </xf>
    <xf numFmtId="9" fontId="9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7" fontId="8" fillId="2" borderId="0" xfId="4" applyNumberFormat="1" applyFont="1" applyFill="1" applyBorder="1" applyAlignment="1">
      <alignment horizontal="center" vertical="center"/>
    </xf>
    <xf numFmtId="167" fontId="8" fillId="2" borderId="1" xfId="4" applyNumberFormat="1" applyFont="1" applyFill="1" applyBorder="1" applyAlignment="1">
      <alignment horizontal="center" vertical="center"/>
    </xf>
    <xf numFmtId="9" fontId="17" fillId="0" borderId="0" xfId="1" applyFont="1" applyAlignment="1">
      <alignment horizontal="center" vertical="center"/>
    </xf>
    <xf numFmtId="168" fontId="18" fillId="0" borderId="0" xfId="0" applyNumberFormat="1" applyFont="1" applyAlignment="1">
      <alignment horizontal="center" vertical="center"/>
    </xf>
    <xf numFmtId="164" fontId="14" fillId="3" borderId="0" xfId="4" applyNumberFormat="1" applyFont="1" applyFill="1" applyAlignment="1">
      <alignment horizontal="center" vertical="center"/>
    </xf>
  </cellXfs>
  <cellStyles count="5">
    <cellStyle name="Millares 2" xfId="3" xr:uid="{00000000-0005-0000-0000-000002000000}"/>
    <cellStyle name="Moneda" xfId="4" builtinId="4"/>
    <cellStyle name="Normal" xfId="0" builtinId="0"/>
    <cellStyle name="Normal 2" xfId="2" xr:uid="{00000000-0005-0000-0000-000004000000}"/>
    <cellStyle name="Porcentaje" xfId="1" builtinId="5"/>
  </cellStyles>
  <dxfs count="60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</dxfs>
  <tableStyles count="0" defaultTableStyle="TableStyleMedium9" defaultPivotStyle="PivotStyleLight16"/>
  <colors>
    <mruColors>
      <color rgb="FFE5F5FF"/>
      <color rgb="FFFFFFCC"/>
      <color rgb="FFE27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326812</xdr:colOff>
      <xdr:row>5</xdr:row>
      <xdr:rowOff>82055</xdr:rowOff>
    </xdr:from>
    <xdr:to>
      <xdr:col>2</xdr:col>
      <xdr:colOff>749752</xdr:colOff>
      <xdr:row>20</xdr:row>
      <xdr:rowOff>100511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5D5CCC55-5E02-4FEB-ADB5-22A8B768B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62" y="939305"/>
          <a:ext cx="2851815" cy="2799756"/>
        </a:xfrm>
        <a:prstGeom prst="rect">
          <a:avLst/>
        </a:prstGeom>
      </xdr:spPr>
    </xdr:pic>
    <xdr:clientData/>
  </xdr:twoCellAnchor>
  <xdr:twoCellAnchor>
    <xdr:from>
      <xdr:col>1</xdr:col>
      <xdr:colOff>1108101</xdr:colOff>
      <xdr:row>20</xdr:row>
      <xdr:rowOff>112860</xdr:rowOff>
    </xdr:from>
    <xdr:to>
      <xdr:col>2</xdr:col>
      <xdr:colOff>344980</xdr:colOff>
      <xdr:row>24</xdr:row>
      <xdr:rowOff>20250</xdr:rowOff>
    </xdr:to>
    <xdr:sp macro="" textlink="">
      <xdr:nvSpPr>
        <xdr:cNvPr id="2" name="CuadroTexto 6">
          <a:extLst>
            <a:ext uri="{FF2B5EF4-FFF2-40B4-BE49-F238E27FC236}">
              <a16:creationId xmlns:a16="http://schemas.microsoft.com/office/drawing/2014/main" id="{3484A146-136E-43D2-BC42-90F8D56EE218}"/>
            </a:ext>
          </a:extLst>
        </xdr:cNvPr>
        <xdr:cNvSpPr txBox="1"/>
      </xdr:nvSpPr>
      <xdr:spPr>
        <a:xfrm>
          <a:off x="1685044" y="3846660"/>
          <a:ext cx="1686165" cy="60407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Vivir</a:t>
          </a:r>
        </a:p>
      </xdr:txBody>
    </xdr:sp>
    <xdr:clientData/>
  </xdr:twoCellAnchor>
  <xdr:twoCellAnchor>
    <xdr:from>
      <xdr:col>4</xdr:col>
      <xdr:colOff>342980</xdr:colOff>
      <xdr:row>20</xdr:row>
      <xdr:rowOff>120703</xdr:rowOff>
    </xdr:from>
    <xdr:to>
      <xdr:col>5</xdr:col>
      <xdr:colOff>979473</xdr:colOff>
      <xdr:row>30</xdr:row>
      <xdr:rowOff>38979</xdr:rowOff>
    </xdr:to>
    <xdr:sp macro="" textlink="">
      <xdr:nvSpPr>
        <xdr:cNvPr id="3" name="CuadroTexto 6">
          <a:extLst>
            <a:ext uri="{FF2B5EF4-FFF2-40B4-BE49-F238E27FC236}">
              <a16:creationId xmlns:a16="http://schemas.microsoft.com/office/drawing/2014/main" id="{1381630F-B895-4F37-A99C-4FF933C545FE}"/>
            </a:ext>
          </a:extLst>
        </xdr:cNvPr>
        <xdr:cNvSpPr txBox="1"/>
      </xdr:nvSpPr>
      <xdr:spPr>
        <a:xfrm>
          <a:off x="5393951" y="2450246"/>
          <a:ext cx="3085779" cy="165999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Proyectar</a:t>
          </a:r>
        </a:p>
      </xdr:txBody>
    </xdr:sp>
    <xdr:clientData/>
  </xdr:twoCellAnchor>
  <xdr:twoCellAnchor>
    <xdr:from>
      <xdr:col>7</xdr:col>
      <xdr:colOff>54428</xdr:colOff>
      <xdr:row>20</xdr:row>
      <xdr:rowOff>102535</xdr:rowOff>
    </xdr:from>
    <xdr:to>
      <xdr:col>8</xdr:col>
      <xdr:colOff>1396812</xdr:colOff>
      <xdr:row>23</xdr:row>
      <xdr:rowOff>152401</xdr:rowOff>
    </xdr:to>
    <xdr:sp macro="" textlink="">
      <xdr:nvSpPr>
        <xdr:cNvPr id="4" name="CuadroTexto 6">
          <a:extLst>
            <a:ext uri="{FF2B5EF4-FFF2-40B4-BE49-F238E27FC236}">
              <a16:creationId xmlns:a16="http://schemas.microsoft.com/office/drawing/2014/main" id="{2E36839C-DA33-4A8A-A938-71327721DB56}"/>
            </a:ext>
          </a:extLst>
        </xdr:cNvPr>
        <xdr:cNvSpPr txBox="1"/>
      </xdr:nvSpPr>
      <xdr:spPr>
        <a:xfrm>
          <a:off x="9579428" y="3324706"/>
          <a:ext cx="3791670" cy="57238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Prever</a:t>
          </a:r>
        </a:p>
      </xdr:txBody>
    </xdr:sp>
    <xdr:clientData/>
  </xdr:twoCellAnchor>
  <xdr:twoCellAnchor>
    <xdr:from>
      <xdr:col>10</xdr:col>
      <xdr:colOff>337779</xdr:colOff>
      <xdr:row>20</xdr:row>
      <xdr:rowOff>114221</xdr:rowOff>
    </xdr:from>
    <xdr:to>
      <xdr:col>11</xdr:col>
      <xdr:colOff>1034143</xdr:colOff>
      <xdr:row>23</xdr:row>
      <xdr:rowOff>163286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DDD7CB0F-2F7C-43F0-B7FA-46E33ADBD6CA}"/>
            </a:ext>
          </a:extLst>
        </xdr:cNvPr>
        <xdr:cNvSpPr txBox="1"/>
      </xdr:nvSpPr>
      <xdr:spPr>
        <a:xfrm>
          <a:off x="14260608" y="3336392"/>
          <a:ext cx="3145649" cy="5715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Dar</a:t>
          </a:r>
        </a:p>
      </xdr:txBody>
    </xdr:sp>
    <xdr:clientData/>
  </xdr:twoCellAnchor>
  <xdr:twoCellAnchor>
    <xdr:from>
      <xdr:col>4</xdr:col>
      <xdr:colOff>239486</xdr:colOff>
      <xdr:row>78</xdr:row>
      <xdr:rowOff>129027</xdr:rowOff>
    </xdr:from>
    <xdr:to>
      <xdr:col>7</xdr:col>
      <xdr:colOff>604349</xdr:colOff>
      <xdr:row>82</xdr:row>
      <xdr:rowOff>91134</xdr:rowOff>
    </xdr:to>
    <xdr:sp macro="" textlink="">
      <xdr:nvSpPr>
        <xdr:cNvPr id="6" name="CuadroTexto 6">
          <a:extLst>
            <a:ext uri="{FF2B5EF4-FFF2-40B4-BE49-F238E27FC236}">
              <a16:creationId xmlns:a16="http://schemas.microsoft.com/office/drawing/2014/main" id="{E6677EE1-EB32-4A0F-88D4-517A6520DC9D}"/>
            </a:ext>
          </a:extLst>
        </xdr:cNvPr>
        <xdr:cNvSpPr txBox="1"/>
      </xdr:nvSpPr>
      <xdr:spPr>
        <a:xfrm>
          <a:off x="5290457" y="14465513"/>
          <a:ext cx="4838892" cy="54993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 gastos mensuales:</a:t>
          </a:r>
        </a:p>
      </xdr:txBody>
    </xdr:sp>
    <xdr:clientData/>
  </xdr:twoCellAnchor>
  <xdr:twoCellAnchor>
    <xdr:from>
      <xdr:col>4</xdr:col>
      <xdr:colOff>994559</xdr:colOff>
      <xdr:row>82</xdr:row>
      <xdr:rowOff>140159</xdr:rowOff>
    </xdr:from>
    <xdr:to>
      <xdr:col>7</xdr:col>
      <xdr:colOff>195943</xdr:colOff>
      <xdr:row>85</xdr:row>
      <xdr:rowOff>172773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0467704-AE27-422A-B8B3-429981F47E06}"/>
            </a:ext>
          </a:extLst>
        </xdr:cNvPr>
        <xdr:cNvSpPr txBox="1"/>
      </xdr:nvSpPr>
      <xdr:spPr>
        <a:xfrm>
          <a:off x="6045530" y="15064473"/>
          <a:ext cx="3675413" cy="489814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- Gastos:</a:t>
          </a:r>
          <a:r>
            <a:rPr lang="es-CO" sz="2300" b="0" i="0" u="none" strike="noStrike" kern="1200">
              <a:solidFill>
                <a:srgbClr val="E27AFE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</xdr:col>
      <xdr:colOff>1480136</xdr:colOff>
      <xdr:row>24</xdr:row>
      <xdr:rowOff>108857</xdr:rowOff>
    </xdr:from>
    <xdr:to>
      <xdr:col>1</xdr:col>
      <xdr:colOff>2361879</xdr:colOff>
      <xdr:row>29</xdr:row>
      <xdr:rowOff>76200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90AA77A2-2EC7-45A1-A21C-37443F0BD7E2}"/>
            </a:ext>
          </a:extLst>
        </xdr:cNvPr>
        <xdr:cNvSpPr/>
      </xdr:nvSpPr>
      <xdr:spPr>
        <a:xfrm>
          <a:off x="2029224" y="4580004"/>
          <a:ext cx="881743" cy="875020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643215</xdr:colOff>
      <xdr:row>59</xdr:row>
      <xdr:rowOff>86763</xdr:rowOff>
    </xdr:from>
    <xdr:to>
      <xdr:col>8</xdr:col>
      <xdr:colOff>675875</xdr:colOff>
      <xdr:row>71</xdr:row>
      <xdr:rowOff>189857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9157B006-2B3D-4B71-8987-50478BCC6E04}"/>
            </a:ext>
          </a:extLst>
        </xdr:cNvPr>
        <xdr:cNvSpPr/>
      </xdr:nvSpPr>
      <xdr:spPr>
        <a:xfrm>
          <a:off x="9944097" y="11247822"/>
          <a:ext cx="2419513" cy="2400300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1456762</xdr:colOff>
      <xdr:row>24</xdr:row>
      <xdr:rowOff>119743</xdr:rowOff>
    </xdr:from>
    <xdr:to>
      <xdr:col>7</xdr:col>
      <xdr:colOff>2309930</xdr:colOff>
      <xdr:row>29</xdr:row>
      <xdr:rowOff>87086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B449FC6C-F8F0-4A37-B4EC-007F0C00D02C}"/>
            </a:ext>
          </a:extLst>
        </xdr:cNvPr>
        <xdr:cNvSpPr/>
      </xdr:nvSpPr>
      <xdr:spPr>
        <a:xfrm>
          <a:off x="10802468" y="4590890"/>
          <a:ext cx="853168" cy="875020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1446198</xdr:colOff>
      <xdr:row>24</xdr:row>
      <xdr:rowOff>108858</xdr:rowOff>
    </xdr:from>
    <xdr:to>
      <xdr:col>10</xdr:col>
      <xdr:colOff>2327940</xdr:colOff>
      <xdr:row>29</xdr:row>
      <xdr:rowOff>76201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63E55704-4F18-4DED-AC1D-EFF49E7ECFD1}"/>
            </a:ext>
          </a:extLst>
        </xdr:cNvPr>
        <xdr:cNvSpPr/>
      </xdr:nvSpPr>
      <xdr:spPr>
        <a:xfrm>
          <a:off x="15072551" y="4580005"/>
          <a:ext cx="881742" cy="875020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478970</xdr:colOff>
      <xdr:row>16</xdr:row>
      <xdr:rowOff>184199</xdr:rowOff>
    </xdr:from>
    <xdr:to>
      <xdr:col>5</xdr:col>
      <xdr:colOff>1338942</xdr:colOff>
      <xdr:row>19</xdr:row>
      <xdr:rowOff>37448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48ABCCE-0434-4B82-B3D4-A4360B707900}"/>
            </a:ext>
          </a:extLst>
        </xdr:cNvPr>
        <xdr:cNvSpPr txBox="1"/>
      </xdr:nvSpPr>
      <xdr:spPr>
        <a:xfrm>
          <a:off x="4931227" y="1708199"/>
          <a:ext cx="3799115" cy="4846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I</a:t>
          </a:r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mensuales: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0</xdr:col>
      <xdr:colOff>315686</xdr:colOff>
      <xdr:row>20</xdr:row>
      <xdr:rowOff>70757</xdr:rowOff>
    </xdr:from>
    <xdr:to>
      <xdr:col>3</xdr:col>
      <xdr:colOff>163286</xdr:colOff>
      <xdr:row>40</xdr:row>
      <xdr:rowOff>10886</xdr:rowOff>
    </xdr:to>
    <xdr:sp macro="" textlink="">
      <xdr:nvSpPr>
        <xdr:cNvPr id="14" name="Abrir corchete 13">
          <a:extLst>
            <a:ext uri="{FF2B5EF4-FFF2-40B4-BE49-F238E27FC236}">
              <a16:creationId xmlns:a16="http://schemas.microsoft.com/office/drawing/2014/main" id="{41B979AD-998E-4995-A3D5-F5817918B74E}"/>
            </a:ext>
          </a:extLst>
        </xdr:cNvPr>
        <xdr:cNvSpPr/>
      </xdr:nvSpPr>
      <xdr:spPr>
        <a:xfrm rot="5400000">
          <a:off x="666750" y="2419350"/>
          <a:ext cx="3597729" cy="429985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315685</xdr:colOff>
      <xdr:row>45</xdr:row>
      <xdr:rowOff>152400</xdr:rowOff>
    </xdr:from>
    <xdr:to>
      <xdr:col>3</xdr:col>
      <xdr:colOff>141514</xdr:colOff>
      <xdr:row>77</xdr:row>
      <xdr:rowOff>54429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113674CC-FE7A-40BC-B715-8577AF4BF076}"/>
            </a:ext>
          </a:extLst>
        </xdr:cNvPr>
        <xdr:cNvSpPr/>
      </xdr:nvSpPr>
      <xdr:spPr>
        <a:xfrm rot="16200000">
          <a:off x="-642258" y="8469086"/>
          <a:ext cx="6193972" cy="4278086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391885</xdr:colOff>
      <xdr:row>20</xdr:row>
      <xdr:rowOff>81644</xdr:rowOff>
    </xdr:from>
    <xdr:to>
      <xdr:col>6</xdr:col>
      <xdr:colOff>130627</xdr:colOff>
      <xdr:row>40</xdr:row>
      <xdr:rowOff>21773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9662B3F9-F0EA-493C-9C1C-51391E270F6E}"/>
            </a:ext>
          </a:extLst>
        </xdr:cNvPr>
        <xdr:cNvSpPr/>
      </xdr:nvSpPr>
      <xdr:spPr>
        <a:xfrm rot="5400000">
          <a:off x="5151663" y="2996294"/>
          <a:ext cx="3597729" cy="421277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370115</xdr:colOff>
      <xdr:row>45</xdr:row>
      <xdr:rowOff>163286</xdr:rowOff>
    </xdr:from>
    <xdr:to>
      <xdr:col>6</xdr:col>
      <xdr:colOff>152401</xdr:colOff>
      <xdr:row>77</xdr:row>
      <xdr:rowOff>65315</xdr:rowOff>
    </xdr:to>
    <xdr:sp macro="" textlink="">
      <xdr:nvSpPr>
        <xdr:cNvPr id="17" name="Abrir corchete 16">
          <a:extLst>
            <a:ext uri="{FF2B5EF4-FFF2-40B4-BE49-F238E27FC236}">
              <a16:creationId xmlns:a16="http://schemas.microsoft.com/office/drawing/2014/main" id="{98EB7457-EDF1-4A02-908A-9C84AD940F72}"/>
            </a:ext>
          </a:extLst>
        </xdr:cNvPr>
        <xdr:cNvSpPr/>
      </xdr:nvSpPr>
      <xdr:spPr>
        <a:xfrm rot="16200000">
          <a:off x="3853544" y="9013371"/>
          <a:ext cx="6193972" cy="425631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358907</xdr:colOff>
      <xdr:row>20</xdr:row>
      <xdr:rowOff>81644</xdr:rowOff>
    </xdr:from>
    <xdr:to>
      <xdr:col>9</xdr:col>
      <xdr:colOff>173851</xdr:colOff>
      <xdr:row>40</xdr:row>
      <xdr:rowOff>21773</xdr:rowOff>
    </xdr:to>
    <xdr:sp macro="" textlink="">
      <xdr:nvSpPr>
        <xdr:cNvPr id="18" name="Abrir corchete 17">
          <a:extLst>
            <a:ext uri="{FF2B5EF4-FFF2-40B4-BE49-F238E27FC236}">
              <a16:creationId xmlns:a16="http://schemas.microsoft.com/office/drawing/2014/main" id="{F8D9D1DD-E43C-4BD6-BDAF-437A625813CD}"/>
            </a:ext>
          </a:extLst>
        </xdr:cNvPr>
        <xdr:cNvSpPr/>
      </xdr:nvSpPr>
      <xdr:spPr>
        <a:xfrm rot="5400000">
          <a:off x="9356270" y="3556428"/>
          <a:ext cx="3694100" cy="4162826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373378</xdr:colOff>
      <xdr:row>45</xdr:row>
      <xdr:rowOff>163286</xdr:rowOff>
    </xdr:from>
    <xdr:to>
      <xdr:col>9</xdr:col>
      <xdr:colOff>206829</xdr:colOff>
      <xdr:row>51</xdr:row>
      <xdr:rowOff>21771</xdr:rowOff>
    </xdr:to>
    <xdr:sp macro="" textlink="">
      <xdr:nvSpPr>
        <xdr:cNvPr id="19" name="Abrir corchete 18">
          <a:extLst>
            <a:ext uri="{FF2B5EF4-FFF2-40B4-BE49-F238E27FC236}">
              <a16:creationId xmlns:a16="http://schemas.microsoft.com/office/drawing/2014/main" id="{9D960EA0-6DE3-4037-8490-F8C6207E56F1}"/>
            </a:ext>
          </a:extLst>
        </xdr:cNvPr>
        <xdr:cNvSpPr/>
      </xdr:nvSpPr>
      <xdr:spPr>
        <a:xfrm rot="16200000">
          <a:off x="10925447" y="6418760"/>
          <a:ext cx="1055914" cy="4307479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424545</xdr:colOff>
      <xdr:row>20</xdr:row>
      <xdr:rowOff>81644</xdr:rowOff>
    </xdr:from>
    <xdr:to>
      <xdr:col>12</xdr:col>
      <xdr:colOff>239486</xdr:colOff>
      <xdr:row>40</xdr:row>
      <xdr:rowOff>21773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id="{4F8D8C0E-1B21-4991-A9DC-7F0B02A6E365}"/>
            </a:ext>
          </a:extLst>
        </xdr:cNvPr>
        <xdr:cNvSpPr/>
      </xdr:nvSpPr>
      <xdr:spPr>
        <a:xfrm rot="5400000">
          <a:off x="14132379" y="2985410"/>
          <a:ext cx="3597729" cy="4212770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416924</xdr:colOff>
      <xdr:row>45</xdr:row>
      <xdr:rowOff>163286</xdr:rowOff>
    </xdr:from>
    <xdr:to>
      <xdr:col>12</xdr:col>
      <xdr:colOff>283028</xdr:colOff>
      <xdr:row>51</xdr:row>
      <xdr:rowOff>21771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id="{C3502C79-4720-4294-B499-6613ABF65BD9}"/>
            </a:ext>
          </a:extLst>
        </xdr:cNvPr>
        <xdr:cNvSpPr/>
      </xdr:nvSpPr>
      <xdr:spPr>
        <a:xfrm rot="16200000">
          <a:off x="15421248" y="6440533"/>
          <a:ext cx="1055914" cy="4263933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239485</xdr:colOff>
      <xdr:row>11</xdr:row>
      <xdr:rowOff>76197</xdr:rowOff>
    </xdr:from>
    <xdr:to>
      <xdr:col>9</xdr:col>
      <xdr:colOff>152400</xdr:colOff>
      <xdr:row>15</xdr:row>
      <xdr:rowOff>141510</xdr:rowOff>
    </xdr:to>
    <xdr:sp macro="" textlink="">
      <xdr:nvSpPr>
        <xdr:cNvPr id="23" name="Abrir corchete 22">
          <a:extLst>
            <a:ext uri="{FF2B5EF4-FFF2-40B4-BE49-F238E27FC236}">
              <a16:creationId xmlns:a16="http://schemas.microsoft.com/office/drawing/2014/main" id="{7BE99E80-EE1C-4D3B-B907-A78CC8D4CC7B}"/>
            </a:ext>
          </a:extLst>
        </xdr:cNvPr>
        <xdr:cNvSpPr/>
      </xdr:nvSpPr>
      <xdr:spPr>
        <a:xfrm rot="16200000">
          <a:off x="8675914" y="-2427518"/>
          <a:ext cx="892627" cy="8860972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58990</xdr:colOff>
      <xdr:row>0</xdr:row>
      <xdr:rowOff>0</xdr:rowOff>
    </xdr:from>
    <xdr:to>
      <xdr:col>10</xdr:col>
      <xdr:colOff>1483979</xdr:colOff>
      <xdr:row>4</xdr:row>
      <xdr:rowOff>166842</xdr:rowOff>
    </xdr:to>
    <xdr:sp macro="" textlink="">
      <xdr:nvSpPr>
        <xdr:cNvPr id="24" name="CuadroTexto 6">
          <a:extLst>
            <a:ext uri="{FF2B5EF4-FFF2-40B4-BE49-F238E27FC236}">
              <a16:creationId xmlns:a16="http://schemas.microsoft.com/office/drawing/2014/main" id="{C51BA055-DC1E-4F48-97DF-6DA264946D75}"/>
            </a:ext>
          </a:extLst>
        </xdr:cNvPr>
        <xdr:cNvSpPr txBox="1"/>
      </xdr:nvSpPr>
      <xdr:spPr>
        <a:xfrm>
          <a:off x="3050961" y="0"/>
          <a:ext cx="12059371" cy="88401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Presupuesto</a:t>
          </a:r>
          <a:r>
            <a:rPr lang="es-ES_tradnl" sz="3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Mensual</a:t>
          </a:r>
          <a:endParaRPr lang="es-ES_tradnl" sz="3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3</xdr:col>
      <xdr:colOff>239484</xdr:colOff>
      <xdr:row>7</xdr:row>
      <xdr:rowOff>10884</xdr:rowOff>
    </xdr:from>
    <xdr:to>
      <xdr:col>9</xdr:col>
      <xdr:colOff>141514</xdr:colOff>
      <xdr:row>10</xdr:row>
      <xdr:rowOff>0</xdr:rowOff>
    </xdr:to>
    <xdr:sp macro="" textlink="">
      <xdr:nvSpPr>
        <xdr:cNvPr id="25" name="Abrir corchete 24">
          <a:extLst>
            <a:ext uri="{FF2B5EF4-FFF2-40B4-BE49-F238E27FC236}">
              <a16:creationId xmlns:a16="http://schemas.microsoft.com/office/drawing/2014/main" id="{29DD5E79-E825-414B-B16C-29EC7359629C}"/>
            </a:ext>
          </a:extLst>
        </xdr:cNvPr>
        <xdr:cNvSpPr/>
      </xdr:nvSpPr>
      <xdr:spPr>
        <a:xfrm rot="5400000">
          <a:off x="8828312" y="-3439887"/>
          <a:ext cx="576945" cy="885008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971550</xdr:colOff>
      <xdr:row>3</xdr:row>
      <xdr:rowOff>85725</xdr:rowOff>
    </xdr:from>
    <xdr:to>
      <xdr:col>2</xdr:col>
      <xdr:colOff>0</xdr:colOff>
      <xdr:row>11</xdr:row>
      <xdr:rowOff>152400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FC7D4F3C-DEC0-4F28-964B-D31B75204DD3}"/>
            </a:ext>
            <a:ext uri="{147F2762-F138-4A5C-976F-8EAC2B608ADB}">
              <a16:predDERef xmlns:a16="http://schemas.microsoft.com/office/drawing/2014/main" pred="{29DD5E79-E825-414B-B16C-29EC73596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600075"/>
          <a:ext cx="1457325" cy="1514475"/>
        </a:xfrm>
        <a:prstGeom prst="rect">
          <a:avLst/>
        </a:prstGeom>
      </xdr:spPr>
    </xdr:pic>
    <xdr:clientData/>
  </xdr:twoCellAnchor>
  <xdr:twoCellAnchor editAs="oneCell">
    <xdr:from>
      <xdr:col>1</xdr:col>
      <xdr:colOff>303120</xdr:colOff>
      <xdr:row>14</xdr:row>
      <xdr:rowOff>165847</xdr:rowOff>
    </xdr:from>
    <xdr:to>
      <xdr:col>2</xdr:col>
      <xdr:colOff>715327</xdr:colOff>
      <xdr:row>17</xdr:row>
      <xdr:rowOff>27451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44BF1546-53BA-4FF0-A221-7B1182433DCE}"/>
            </a:ext>
            <a:ext uri="{147F2762-F138-4A5C-976F-8EAC2B608ADB}">
              <a16:predDERef xmlns:a16="http://schemas.microsoft.com/office/drawing/2014/main" pred="{FC7D4F3C-DEC0-4F28-964B-D31B75204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570" y="2728072"/>
          <a:ext cx="2841082" cy="337854"/>
        </a:xfrm>
        <a:prstGeom prst="rect">
          <a:avLst/>
        </a:prstGeom>
      </xdr:spPr>
    </xdr:pic>
    <xdr:clientData/>
  </xdr:twoCellAnchor>
  <xdr:twoCellAnchor>
    <xdr:from>
      <xdr:col>4</xdr:col>
      <xdr:colOff>1839686</xdr:colOff>
      <xdr:row>3</xdr:row>
      <xdr:rowOff>64456</xdr:rowOff>
    </xdr:from>
    <xdr:to>
      <xdr:col>7</xdr:col>
      <xdr:colOff>1828800</xdr:colOff>
      <xdr:row>6</xdr:row>
      <xdr:rowOff>26561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E05B4D7E-5A55-40C9-AA1C-B4BD79EBD598}"/>
            </a:ext>
          </a:extLst>
        </xdr:cNvPr>
        <xdr:cNvSpPr txBox="1"/>
      </xdr:nvSpPr>
      <xdr:spPr>
        <a:xfrm>
          <a:off x="6890657" y="586970"/>
          <a:ext cx="4463143" cy="4846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Enero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4</xdr:col>
      <xdr:colOff>1458363</xdr:colOff>
      <xdr:row>24</xdr:row>
      <xdr:rowOff>108857</xdr:rowOff>
    </xdr:from>
    <xdr:to>
      <xdr:col>4</xdr:col>
      <xdr:colOff>2340106</xdr:colOff>
      <xdr:row>29</xdr:row>
      <xdr:rowOff>76200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AFDE63CA-DF59-478D-BC78-96C2BC32968C}"/>
            </a:ext>
          </a:extLst>
        </xdr:cNvPr>
        <xdr:cNvSpPr/>
      </xdr:nvSpPr>
      <xdr:spPr>
        <a:xfrm>
          <a:off x="6411363" y="4580004"/>
          <a:ext cx="881743" cy="875020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123701</xdr:colOff>
      <xdr:row>82</xdr:row>
      <xdr:rowOff>97308</xdr:rowOff>
    </xdr:from>
    <xdr:to>
      <xdr:col>10</xdr:col>
      <xdr:colOff>1850571</xdr:colOff>
      <xdr:row>86</xdr:row>
      <xdr:rowOff>84996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4E8C6B6B-584B-4FF4-980D-AAC21886FFB3}"/>
            </a:ext>
          </a:extLst>
        </xdr:cNvPr>
        <xdr:cNvSpPr txBox="1"/>
      </xdr:nvSpPr>
      <xdr:spPr>
        <a:xfrm>
          <a:off x="11856260" y="15516602"/>
          <a:ext cx="3620664" cy="604012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CO" sz="14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Recuerda buscar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siempre la </a:t>
          </a:r>
          <a:r>
            <a:rPr lang="es-CO" sz="14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L</a:t>
          </a:r>
          <a:r>
            <a:rPr lang="es-CO" sz="16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ey 0</a:t>
          </a:r>
          <a:r>
            <a:rPr lang="es-CO" sz="16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para evitar saldos ociosos o negativos.</a:t>
          </a:r>
          <a:endParaRPr lang="es-ES_tradnl" sz="14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6</xdr:col>
      <xdr:colOff>488256</xdr:colOff>
      <xdr:row>53</xdr:row>
      <xdr:rowOff>137114</xdr:rowOff>
    </xdr:from>
    <xdr:to>
      <xdr:col>8</xdr:col>
      <xdr:colOff>1231926</xdr:colOff>
      <xdr:row>56</xdr:row>
      <xdr:rowOff>121665</xdr:rowOff>
    </xdr:to>
    <xdr:sp macro="" textlink="">
      <xdr:nvSpPr>
        <xdr:cNvPr id="33" name="CuadroTexto 6">
          <a:extLst>
            <a:ext uri="{FF2B5EF4-FFF2-40B4-BE49-F238E27FC236}">
              <a16:creationId xmlns:a16="http://schemas.microsoft.com/office/drawing/2014/main" id="{38610128-E4D8-4427-85B6-212247B0D551}"/>
            </a:ext>
          </a:extLst>
        </xdr:cNvPr>
        <xdr:cNvSpPr txBox="1"/>
      </xdr:nvSpPr>
      <xdr:spPr>
        <a:xfrm>
          <a:off x="9206432" y="10132761"/>
          <a:ext cx="3713229" cy="56725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Porcentaje</a:t>
          </a:r>
          <a:r>
            <a:rPr lang="es-ES_tradnl" sz="2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total de tus gastos</a:t>
          </a: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381000</xdr:colOff>
      <xdr:row>56</xdr:row>
      <xdr:rowOff>123265</xdr:rowOff>
    </xdr:from>
    <xdr:to>
      <xdr:col>10</xdr:col>
      <xdr:colOff>1916206</xdr:colOff>
      <xdr:row>64</xdr:row>
      <xdr:rowOff>91244</xdr:rowOff>
    </xdr:to>
    <xdr:sp macro="" textlink="">
      <xdr:nvSpPr>
        <xdr:cNvPr id="34" name="Elipse 33">
          <a:extLst>
            <a:ext uri="{FF2B5EF4-FFF2-40B4-BE49-F238E27FC236}">
              <a16:creationId xmlns:a16="http://schemas.microsoft.com/office/drawing/2014/main" id="{C4A2DE8E-05A7-4C59-A099-3DA2D84A1960}"/>
            </a:ext>
          </a:extLst>
        </xdr:cNvPr>
        <xdr:cNvSpPr/>
      </xdr:nvSpPr>
      <xdr:spPr>
        <a:xfrm>
          <a:off x="13962529" y="10701618"/>
          <a:ext cx="1535206" cy="1514391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387723</xdr:colOff>
      <xdr:row>67</xdr:row>
      <xdr:rowOff>107576</xdr:rowOff>
    </xdr:from>
    <xdr:to>
      <xdr:col>10</xdr:col>
      <xdr:colOff>1922929</xdr:colOff>
      <xdr:row>75</xdr:row>
      <xdr:rowOff>97967</xdr:rowOff>
    </xdr:to>
    <xdr:sp macro="" textlink="">
      <xdr:nvSpPr>
        <xdr:cNvPr id="35" name="Elipse 34">
          <a:extLst>
            <a:ext uri="{FF2B5EF4-FFF2-40B4-BE49-F238E27FC236}">
              <a16:creationId xmlns:a16="http://schemas.microsoft.com/office/drawing/2014/main" id="{E0F02777-6BBC-4442-8074-2F07D7BE130B}"/>
            </a:ext>
          </a:extLst>
        </xdr:cNvPr>
        <xdr:cNvSpPr/>
      </xdr:nvSpPr>
      <xdr:spPr>
        <a:xfrm>
          <a:off x="13969252" y="12803841"/>
          <a:ext cx="1535206" cy="1514391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168086</xdr:colOff>
      <xdr:row>54</xdr:row>
      <xdr:rowOff>15873</xdr:rowOff>
    </xdr:from>
    <xdr:to>
      <xdr:col>10</xdr:col>
      <xdr:colOff>2018737</xdr:colOff>
      <xdr:row>56</xdr:row>
      <xdr:rowOff>57119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BADAC7F2-B452-4E66-87A6-81D6F615647E}"/>
            </a:ext>
          </a:extLst>
        </xdr:cNvPr>
        <xdr:cNvSpPr txBox="1"/>
      </xdr:nvSpPr>
      <xdr:spPr>
        <a:xfrm>
          <a:off x="13749615" y="10202020"/>
          <a:ext cx="1850651" cy="433452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1.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Créditos</a:t>
          </a:r>
        </a:p>
      </xdr:txBody>
    </xdr:sp>
    <xdr:clientData/>
  </xdr:twoCellAnchor>
  <xdr:twoCellAnchor>
    <xdr:from>
      <xdr:col>9</xdr:col>
      <xdr:colOff>437030</xdr:colOff>
      <xdr:row>64</xdr:row>
      <xdr:rowOff>157067</xdr:rowOff>
    </xdr:from>
    <xdr:to>
      <xdr:col>10</xdr:col>
      <xdr:colOff>2330825</xdr:colOff>
      <xdr:row>67</xdr:row>
      <xdr:rowOff>19019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EC195067-C05B-4206-92F9-FDB78CD0DF25}"/>
            </a:ext>
          </a:extLst>
        </xdr:cNvPr>
        <xdr:cNvSpPr txBox="1"/>
      </xdr:nvSpPr>
      <xdr:spPr>
        <a:xfrm>
          <a:off x="13503089" y="12281832"/>
          <a:ext cx="2409265" cy="433452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2.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Gastos Hormiga</a:t>
          </a:r>
        </a:p>
      </xdr:txBody>
    </xdr:sp>
    <xdr:clientData/>
  </xdr:twoCellAnchor>
  <xdr:twoCellAnchor>
    <xdr:from>
      <xdr:col>10</xdr:col>
      <xdr:colOff>147597</xdr:colOff>
      <xdr:row>51</xdr:row>
      <xdr:rowOff>42985</xdr:rowOff>
    </xdr:from>
    <xdr:to>
      <xdr:col>12</xdr:col>
      <xdr:colOff>95649</xdr:colOff>
      <xdr:row>54</xdr:row>
      <xdr:rowOff>38742</xdr:rowOff>
    </xdr:to>
    <xdr:sp macro="" textlink="">
      <xdr:nvSpPr>
        <xdr:cNvPr id="38" name="CuadroTexto 6">
          <a:extLst>
            <a:ext uri="{FF2B5EF4-FFF2-40B4-BE49-F238E27FC236}">
              <a16:creationId xmlns:a16="http://schemas.microsoft.com/office/drawing/2014/main" id="{8511FE8D-437E-4548-897B-AC8B8B00F265}"/>
            </a:ext>
          </a:extLst>
        </xdr:cNvPr>
        <xdr:cNvSpPr txBox="1"/>
      </xdr:nvSpPr>
      <xdr:spPr>
        <a:xfrm>
          <a:off x="13729126" y="9657632"/>
          <a:ext cx="3713229" cy="56725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Alertas</a:t>
          </a:r>
          <a:endParaRPr lang="es-ES_tradnl" sz="2500" b="1" baseline="0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2162738</xdr:colOff>
      <xdr:row>56</xdr:row>
      <xdr:rowOff>156882</xdr:rowOff>
    </xdr:from>
    <xdr:to>
      <xdr:col>12</xdr:col>
      <xdr:colOff>0</xdr:colOff>
      <xdr:row>63</xdr:row>
      <xdr:rowOff>137350</xdr:rowOff>
    </xdr:to>
    <xdr:sp macro="" textlink="">
      <xdr:nvSpPr>
        <xdr:cNvPr id="39" name="Abrir corchete 38">
          <a:extLst>
            <a:ext uri="{FF2B5EF4-FFF2-40B4-BE49-F238E27FC236}">
              <a16:creationId xmlns:a16="http://schemas.microsoft.com/office/drawing/2014/main" id="{A7D4984D-D0EC-41DE-91F2-0FFB39E4C881}"/>
            </a:ext>
          </a:extLst>
        </xdr:cNvPr>
        <xdr:cNvSpPr/>
      </xdr:nvSpPr>
      <xdr:spPr>
        <a:xfrm rot="16200000">
          <a:off x="15877297" y="10602205"/>
          <a:ext cx="1336380" cy="1602439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2173945</xdr:colOff>
      <xdr:row>68</xdr:row>
      <xdr:rowOff>44822</xdr:rowOff>
    </xdr:from>
    <xdr:to>
      <xdr:col>12</xdr:col>
      <xdr:colOff>40344</xdr:colOff>
      <xdr:row>74</xdr:row>
      <xdr:rowOff>132867</xdr:rowOff>
    </xdr:to>
    <xdr:sp macro="" textlink="">
      <xdr:nvSpPr>
        <xdr:cNvPr id="40" name="Abrir corchete 39">
          <a:extLst>
            <a:ext uri="{FF2B5EF4-FFF2-40B4-BE49-F238E27FC236}">
              <a16:creationId xmlns:a16="http://schemas.microsoft.com/office/drawing/2014/main" id="{F6596C61-2E2A-42BB-B5F9-D077A4CE1E20}"/>
            </a:ext>
          </a:extLst>
        </xdr:cNvPr>
        <xdr:cNvSpPr/>
      </xdr:nvSpPr>
      <xdr:spPr>
        <a:xfrm rot="16200000">
          <a:off x="15955739" y="12731322"/>
          <a:ext cx="1231045" cy="1631576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2218766</xdr:colOff>
      <xdr:row>56</xdr:row>
      <xdr:rowOff>179293</xdr:rowOff>
    </xdr:from>
    <xdr:to>
      <xdr:col>11</xdr:col>
      <xdr:colOff>1333501</xdr:colOff>
      <xdr:row>64</xdr:row>
      <xdr:rowOff>168088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433693F5-2A9B-403D-AC95-CAE440FFEA16}"/>
            </a:ext>
          </a:extLst>
        </xdr:cNvPr>
        <xdr:cNvSpPr txBox="1"/>
      </xdr:nvSpPr>
      <xdr:spPr>
        <a:xfrm>
          <a:off x="15800295" y="10757646"/>
          <a:ext cx="1501588" cy="1535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Es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importante que revises tus gastos financieros, lo ideal es que estos no superen más del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30%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2270313</xdr:colOff>
      <xdr:row>69</xdr:row>
      <xdr:rowOff>51545</xdr:rowOff>
    </xdr:from>
    <xdr:to>
      <xdr:col>12</xdr:col>
      <xdr:colOff>6724</xdr:colOff>
      <xdr:row>77</xdr:row>
      <xdr:rowOff>51546</xdr:rowOff>
    </xdr:to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DDE08FAC-23CC-44A8-B419-26F4F52C509E}"/>
            </a:ext>
          </a:extLst>
        </xdr:cNvPr>
        <xdr:cNvSpPr txBox="1"/>
      </xdr:nvSpPr>
      <xdr:spPr>
        <a:xfrm>
          <a:off x="15851842" y="13128810"/>
          <a:ext cx="1501588" cy="1535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 aconcejable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 que los gastos hormiga no superen el</a:t>
          </a:r>
          <a:r>
            <a:rPr lang="es-CO" sz="1100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5%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156884</xdr:colOff>
      <xdr:row>6</xdr:row>
      <xdr:rowOff>123261</xdr:rowOff>
    </xdr:from>
    <xdr:to>
      <xdr:col>11</xdr:col>
      <xdr:colOff>1221441</xdr:colOff>
      <xdr:row>18</xdr:row>
      <xdr:rowOff>246528</xdr:rowOff>
    </xdr:to>
    <xdr:sp macro="" textlink="">
      <xdr:nvSpPr>
        <xdr:cNvPr id="42" name="Abrir corchete 41">
          <a:extLst>
            <a:ext uri="{FF2B5EF4-FFF2-40B4-BE49-F238E27FC236}">
              <a16:creationId xmlns:a16="http://schemas.microsoft.com/office/drawing/2014/main" id="{249068BC-63A4-4F0D-AF3D-3D2D19287CFC}"/>
            </a:ext>
          </a:extLst>
        </xdr:cNvPr>
        <xdr:cNvSpPr/>
      </xdr:nvSpPr>
      <xdr:spPr>
        <a:xfrm rot="16200000">
          <a:off x="14349132" y="633131"/>
          <a:ext cx="2319620" cy="3451410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10</xdr:col>
      <xdr:colOff>201705</xdr:colOff>
      <xdr:row>7</xdr:row>
      <xdr:rowOff>134472</xdr:rowOff>
    </xdr:from>
    <xdr:ext cx="3339353" cy="2074414"/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E66F1985-852B-4C2D-85BF-5B9107FAF8FF}"/>
            </a:ext>
          </a:extLst>
        </xdr:cNvPr>
        <xdr:cNvSpPr txBox="1"/>
      </xdr:nvSpPr>
      <xdr:spPr>
        <a:xfrm>
          <a:off x="13828058" y="1367119"/>
          <a:ext cx="3339353" cy="20744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2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 </a:t>
          </a:r>
          <a:r>
            <a:rPr lang="es-CO" sz="1120" b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Llena todos los campos en azul, el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documento totaliza toda la información que ingreses.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Al final del listado de cada una de las categorías encontrarás algunos espacios en blanco que puedes usar para incluir gastos que consideres convenientes.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Los nombres de las son mofificables para que le pongas el nombre correcto, en este caso para "Regalos" en vez de "persona 1", puedes cambiarlo por "regalo cumple esposo".</a:t>
          </a:r>
          <a:endParaRPr lang="es-CO" sz="1120" b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9</xdr:col>
      <xdr:colOff>155922</xdr:colOff>
      <xdr:row>4</xdr:row>
      <xdr:rowOff>172353</xdr:rowOff>
    </xdr:from>
    <xdr:to>
      <xdr:col>12</xdr:col>
      <xdr:colOff>257095</xdr:colOff>
      <xdr:row>7</xdr:row>
      <xdr:rowOff>156870</xdr:rowOff>
    </xdr:to>
    <xdr:sp macro="" textlink="">
      <xdr:nvSpPr>
        <xdr:cNvPr id="44" name="CuadroTexto 43">
          <a:extLst>
            <a:ext uri="{FF2B5EF4-FFF2-40B4-BE49-F238E27FC236}">
              <a16:creationId xmlns:a16="http://schemas.microsoft.com/office/drawing/2014/main" id="{B1534021-2A53-4754-B09A-D7D9E3775EBB}"/>
            </a:ext>
          </a:extLst>
        </xdr:cNvPr>
        <xdr:cNvSpPr txBox="1"/>
      </xdr:nvSpPr>
      <xdr:spPr>
        <a:xfrm>
          <a:off x="13266804" y="889529"/>
          <a:ext cx="4381820" cy="49998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Instrucciones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164887</xdr:colOff>
      <xdr:row>6</xdr:row>
      <xdr:rowOff>148730</xdr:rowOff>
    </xdr:from>
    <xdr:to>
      <xdr:col>1</xdr:col>
      <xdr:colOff>164887</xdr:colOff>
      <xdr:row>27</xdr:row>
      <xdr:rowOff>62411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19D53B-22AE-4BEB-9E38-B475908A2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37" y="1234580"/>
          <a:ext cx="0" cy="3314106"/>
        </a:xfrm>
        <a:prstGeom prst="rect">
          <a:avLst/>
        </a:prstGeom>
      </xdr:spPr>
    </xdr:pic>
    <xdr:clientData/>
  </xdr:twoCellAnchor>
  <xdr:twoCellAnchor>
    <xdr:from>
      <xdr:col>1</xdr:col>
      <xdr:colOff>1108101</xdr:colOff>
      <xdr:row>20</xdr:row>
      <xdr:rowOff>112860</xdr:rowOff>
    </xdr:from>
    <xdr:to>
      <xdr:col>2</xdr:col>
      <xdr:colOff>344980</xdr:colOff>
      <xdr:row>24</xdr:row>
      <xdr:rowOff>20250</xdr:rowOff>
    </xdr:to>
    <xdr:sp macro="" textlink="">
      <xdr:nvSpPr>
        <xdr:cNvPr id="3" name="CuadroTexto 6">
          <a:extLst>
            <a:ext uri="{FF2B5EF4-FFF2-40B4-BE49-F238E27FC236}">
              <a16:creationId xmlns:a16="http://schemas.microsoft.com/office/drawing/2014/main" id="{29CBF6C1-AFC4-47AE-9101-2849CC9D6FCB}"/>
            </a:ext>
          </a:extLst>
        </xdr:cNvPr>
        <xdr:cNvSpPr txBox="1"/>
      </xdr:nvSpPr>
      <xdr:spPr>
        <a:xfrm>
          <a:off x="1660551" y="3827610"/>
          <a:ext cx="1675279" cy="66939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Vivir</a:t>
          </a:r>
        </a:p>
      </xdr:txBody>
    </xdr:sp>
    <xdr:clientData/>
  </xdr:twoCellAnchor>
  <xdr:twoCellAnchor>
    <xdr:from>
      <xdr:col>4</xdr:col>
      <xdr:colOff>342980</xdr:colOff>
      <xdr:row>20</xdr:row>
      <xdr:rowOff>120703</xdr:rowOff>
    </xdr:from>
    <xdr:to>
      <xdr:col>5</xdr:col>
      <xdr:colOff>979473</xdr:colOff>
      <xdr:row>30</xdr:row>
      <xdr:rowOff>38979</xdr:rowOff>
    </xdr:to>
    <xdr:sp macro="" textlink="">
      <xdr:nvSpPr>
        <xdr:cNvPr id="4" name="CuadroTexto 6">
          <a:extLst>
            <a:ext uri="{FF2B5EF4-FFF2-40B4-BE49-F238E27FC236}">
              <a16:creationId xmlns:a16="http://schemas.microsoft.com/office/drawing/2014/main" id="{25C20A44-EA48-49A1-8322-3DCA3E100F16}"/>
            </a:ext>
          </a:extLst>
        </xdr:cNvPr>
        <xdr:cNvSpPr txBox="1"/>
      </xdr:nvSpPr>
      <xdr:spPr>
        <a:xfrm>
          <a:off x="5295980" y="3835453"/>
          <a:ext cx="3065368" cy="177565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Proyectar</a:t>
          </a:r>
        </a:p>
      </xdr:txBody>
    </xdr:sp>
    <xdr:clientData/>
  </xdr:twoCellAnchor>
  <xdr:twoCellAnchor>
    <xdr:from>
      <xdr:col>7</xdr:col>
      <xdr:colOff>54428</xdr:colOff>
      <xdr:row>20</xdr:row>
      <xdr:rowOff>102535</xdr:rowOff>
    </xdr:from>
    <xdr:to>
      <xdr:col>8</xdr:col>
      <xdr:colOff>1396812</xdr:colOff>
      <xdr:row>23</xdr:row>
      <xdr:rowOff>152401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ED0E4573-77D4-48C7-928D-8C256EF4570F}"/>
            </a:ext>
          </a:extLst>
        </xdr:cNvPr>
        <xdr:cNvSpPr txBox="1"/>
      </xdr:nvSpPr>
      <xdr:spPr>
        <a:xfrm>
          <a:off x="9398453" y="3817285"/>
          <a:ext cx="3704584" cy="62136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Prever</a:t>
          </a:r>
        </a:p>
      </xdr:txBody>
    </xdr:sp>
    <xdr:clientData/>
  </xdr:twoCellAnchor>
  <xdr:twoCellAnchor>
    <xdr:from>
      <xdr:col>10</xdr:col>
      <xdr:colOff>337779</xdr:colOff>
      <xdr:row>20</xdr:row>
      <xdr:rowOff>114221</xdr:rowOff>
    </xdr:from>
    <xdr:to>
      <xdr:col>11</xdr:col>
      <xdr:colOff>1034143</xdr:colOff>
      <xdr:row>23</xdr:row>
      <xdr:rowOff>163286</xdr:rowOff>
    </xdr:to>
    <xdr:sp macro="" textlink="">
      <xdr:nvSpPr>
        <xdr:cNvPr id="6" name="CuadroTexto 6">
          <a:extLst>
            <a:ext uri="{FF2B5EF4-FFF2-40B4-BE49-F238E27FC236}">
              <a16:creationId xmlns:a16="http://schemas.microsoft.com/office/drawing/2014/main" id="{4791C626-9AAF-4253-AD63-8B825E213CD0}"/>
            </a:ext>
          </a:extLst>
        </xdr:cNvPr>
        <xdr:cNvSpPr txBox="1"/>
      </xdr:nvSpPr>
      <xdr:spPr>
        <a:xfrm>
          <a:off x="13958529" y="3828971"/>
          <a:ext cx="3077614" cy="62056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Dar</a:t>
          </a:r>
        </a:p>
      </xdr:txBody>
    </xdr:sp>
    <xdr:clientData/>
  </xdr:twoCellAnchor>
  <xdr:twoCellAnchor>
    <xdr:from>
      <xdr:col>4</xdr:col>
      <xdr:colOff>239486</xdr:colOff>
      <xdr:row>78</xdr:row>
      <xdr:rowOff>129027</xdr:rowOff>
    </xdr:from>
    <xdr:to>
      <xdr:col>7</xdr:col>
      <xdr:colOff>604349</xdr:colOff>
      <xdr:row>82</xdr:row>
      <xdr:rowOff>91134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3F1246E-4A56-408E-8935-E0273D9019DA}"/>
            </a:ext>
          </a:extLst>
        </xdr:cNvPr>
        <xdr:cNvSpPr txBox="1"/>
      </xdr:nvSpPr>
      <xdr:spPr>
        <a:xfrm>
          <a:off x="5192486" y="14921352"/>
          <a:ext cx="4755888" cy="60028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 gastos mensuales:</a:t>
          </a:r>
        </a:p>
      </xdr:txBody>
    </xdr:sp>
    <xdr:clientData/>
  </xdr:twoCellAnchor>
  <xdr:twoCellAnchor>
    <xdr:from>
      <xdr:col>4</xdr:col>
      <xdr:colOff>994559</xdr:colOff>
      <xdr:row>82</xdr:row>
      <xdr:rowOff>140159</xdr:rowOff>
    </xdr:from>
    <xdr:to>
      <xdr:col>7</xdr:col>
      <xdr:colOff>195943</xdr:colOff>
      <xdr:row>85</xdr:row>
      <xdr:rowOff>172773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83965B9C-ED12-48D3-B94B-67C0016AD57E}"/>
            </a:ext>
          </a:extLst>
        </xdr:cNvPr>
        <xdr:cNvSpPr txBox="1"/>
      </xdr:nvSpPr>
      <xdr:spPr>
        <a:xfrm>
          <a:off x="5947559" y="15570659"/>
          <a:ext cx="3592409" cy="480289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- Gastos:</a:t>
          </a:r>
          <a:r>
            <a:rPr lang="es-CO" sz="2300" b="0" i="0" u="none" strike="noStrike" kern="1200">
              <a:solidFill>
                <a:srgbClr val="E27AFE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</xdr:col>
      <xdr:colOff>1480136</xdr:colOff>
      <xdr:row>24</xdr:row>
      <xdr:rowOff>108857</xdr:rowOff>
    </xdr:from>
    <xdr:to>
      <xdr:col>1</xdr:col>
      <xdr:colOff>2361879</xdr:colOff>
      <xdr:row>29</xdr:row>
      <xdr:rowOff>76200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67557ED5-EDC0-4E23-B4BA-AAC63D36BA3C}"/>
            </a:ext>
          </a:extLst>
        </xdr:cNvPr>
        <xdr:cNvSpPr/>
      </xdr:nvSpPr>
      <xdr:spPr>
        <a:xfrm>
          <a:off x="2032586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643215</xdr:colOff>
      <xdr:row>59</xdr:row>
      <xdr:rowOff>86763</xdr:rowOff>
    </xdr:from>
    <xdr:to>
      <xdr:col>8</xdr:col>
      <xdr:colOff>675875</xdr:colOff>
      <xdr:row>71</xdr:row>
      <xdr:rowOff>189857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D40B1C19-051A-49B3-875C-9FF5567E7C1A}"/>
            </a:ext>
          </a:extLst>
        </xdr:cNvPr>
        <xdr:cNvSpPr/>
      </xdr:nvSpPr>
      <xdr:spPr>
        <a:xfrm>
          <a:off x="9987240" y="11250063"/>
          <a:ext cx="2413910" cy="239861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1456762</xdr:colOff>
      <xdr:row>24</xdr:row>
      <xdr:rowOff>119743</xdr:rowOff>
    </xdr:from>
    <xdr:to>
      <xdr:col>7</xdr:col>
      <xdr:colOff>2309930</xdr:colOff>
      <xdr:row>29</xdr:row>
      <xdr:rowOff>87086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A6CCE26E-5689-4ED9-9D6F-D5E184D0DA5C}"/>
            </a:ext>
          </a:extLst>
        </xdr:cNvPr>
        <xdr:cNvSpPr/>
      </xdr:nvSpPr>
      <xdr:spPr>
        <a:xfrm>
          <a:off x="10800787" y="4596493"/>
          <a:ext cx="853168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1446198</xdr:colOff>
      <xdr:row>24</xdr:row>
      <xdr:rowOff>108858</xdr:rowOff>
    </xdr:from>
    <xdr:to>
      <xdr:col>10</xdr:col>
      <xdr:colOff>2327940</xdr:colOff>
      <xdr:row>29</xdr:row>
      <xdr:rowOff>76201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2DC855EF-452F-4294-8DF2-C37834CC9CD1}"/>
            </a:ext>
          </a:extLst>
        </xdr:cNvPr>
        <xdr:cNvSpPr/>
      </xdr:nvSpPr>
      <xdr:spPr>
        <a:xfrm>
          <a:off x="15066948" y="4585608"/>
          <a:ext cx="881742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478970</xdr:colOff>
      <xdr:row>16</xdr:row>
      <xdr:rowOff>184199</xdr:rowOff>
    </xdr:from>
    <xdr:to>
      <xdr:col>5</xdr:col>
      <xdr:colOff>1338942</xdr:colOff>
      <xdr:row>19</xdr:row>
      <xdr:rowOff>37448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532B3BAE-44DB-4542-8B96-450FE95A50A9}"/>
            </a:ext>
          </a:extLst>
        </xdr:cNvPr>
        <xdr:cNvSpPr txBox="1"/>
      </xdr:nvSpPr>
      <xdr:spPr>
        <a:xfrm>
          <a:off x="4850945" y="3108374"/>
          <a:ext cx="3869872" cy="4628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I</a:t>
          </a:r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mensuales: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0</xdr:col>
      <xdr:colOff>315686</xdr:colOff>
      <xdr:row>20</xdr:row>
      <xdr:rowOff>70757</xdr:rowOff>
    </xdr:from>
    <xdr:to>
      <xdr:col>3</xdr:col>
      <xdr:colOff>163286</xdr:colOff>
      <xdr:row>40</xdr:row>
      <xdr:rowOff>10886</xdr:rowOff>
    </xdr:to>
    <xdr:sp macro="" textlink="">
      <xdr:nvSpPr>
        <xdr:cNvPr id="14" name="Abrir corchete 13">
          <a:extLst>
            <a:ext uri="{FF2B5EF4-FFF2-40B4-BE49-F238E27FC236}">
              <a16:creationId xmlns:a16="http://schemas.microsoft.com/office/drawing/2014/main" id="{E447C742-A47D-4DE7-AB30-55BC0F5C5E1D}"/>
            </a:ext>
          </a:extLst>
        </xdr:cNvPr>
        <xdr:cNvSpPr/>
      </xdr:nvSpPr>
      <xdr:spPr>
        <a:xfrm rot="5400000">
          <a:off x="574222" y="3526971"/>
          <a:ext cx="3702504" cy="421957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315685</xdr:colOff>
      <xdr:row>45</xdr:row>
      <xdr:rowOff>152400</xdr:rowOff>
    </xdr:from>
    <xdr:to>
      <xdr:col>3</xdr:col>
      <xdr:colOff>141514</xdr:colOff>
      <xdr:row>77</xdr:row>
      <xdr:rowOff>54429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C578FCFD-E2D8-46C1-A0B8-0C3EC8084F22}"/>
            </a:ext>
          </a:extLst>
        </xdr:cNvPr>
        <xdr:cNvSpPr/>
      </xdr:nvSpPr>
      <xdr:spPr>
        <a:xfrm rot="16200000">
          <a:off x="-617765" y="9534525"/>
          <a:ext cx="6064704" cy="419780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391885</xdr:colOff>
      <xdr:row>20</xdr:row>
      <xdr:rowOff>81644</xdr:rowOff>
    </xdr:from>
    <xdr:to>
      <xdr:col>6</xdr:col>
      <xdr:colOff>130627</xdr:colOff>
      <xdr:row>40</xdr:row>
      <xdr:rowOff>21773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F6A85862-C167-440C-A535-E85E97E37DE8}"/>
            </a:ext>
          </a:extLst>
        </xdr:cNvPr>
        <xdr:cNvSpPr/>
      </xdr:nvSpPr>
      <xdr:spPr>
        <a:xfrm rot="5400000">
          <a:off x="4977492" y="3582762"/>
          <a:ext cx="3702504" cy="412976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370115</xdr:colOff>
      <xdr:row>45</xdr:row>
      <xdr:rowOff>163286</xdr:rowOff>
    </xdr:from>
    <xdr:to>
      <xdr:col>6</xdr:col>
      <xdr:colOff>152401</xdr:colOff>
      <xdr:row>77</xdr:row>
      <xdr:rowOff>65315</xdr:rowOff>
    </xdr:to>
    <xdr:sp macro="" textlink="">
      <xdr:nvSpPr>
        <xdr:cNvPr id="17" name="Abrir corchete 16">
          <a:extLst>
            <a:ext uri="{FF2B5EF4-FFF2-40B4-BE49-F238E27FC236}">
              <a16:creationId xmlns:a16="http://schemas.microsoft.com/office/drawing/2014/main" id="{9DBB9638-735B-44EB-A217-3CBCC879BB50}"/>
            </a:ext>
          </a:extLst>
        </xdr:cNvPr>
        <xdr:cNvSpPr/>
      </xdr:nvSpPr>
      <xdr:spPr>
        <a:xfrm rot="16200000">
          <a:off x="3796394" y="9557657"/>
          <a:ext cx="6064704" cy="417331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358907</xdr:colOff>
      <xdr:row>20</xdr:row>
      <xdr:rowOff>81644</xdr:rowOff>
    </xdr:from>
    <xdr:to>
      <xdr:col>9</xdr:col>
      <xdr:colOff>173851</xdr:colOff>
      <xdr:row>40</xdr:row>
      <xdr:rowOff>21773</xdr:rowOff>
    </xdr:to>
    <xdr:sp macro="" textlink="">
      <xdr:nvSpPr>
        <xdr:cNvPr id="18" name="Abrir corchete 17">
          <a:extLst>
            <a:ext uri="{FF2B5EF4-FFF2-40B4-BE49-F238E27FC236}">
              <a16:creationId xmlns:a16="http://schemas.microsoft.com/office/drawing/2014/main" id="{CDC923D5-DD03-4F93-A2F7-5BF043C8DAF5}"/>
            </a:ext>
          </a:extLst>
        </xdr:cNvPr>
        <xdr:cNvSpPr/>
      </xdr:nvSpPr>
      <xdr:spPr>
        <a:xfrm rot="5400000">
          <a:off x="9349827" y="3568474"/>
          <a:ext cx="3702504" cy="415834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373378</xdr:colOff>
      <xdr:row>45</xdr:row>
      <xdr:rowOff>163286</xdr:rowOff>
    </xdr:from>
    <xdr:to>
      <xdr:col>9</xdr:col>
      <xdr:colOff>206829</xdr:colOff>
      <xdr:row>51</xdr:row>
      <xdr:rowOff>21771</xdr:rowOff>
    </xdr:to>
    <xdr:sp macro="" textlink="">
      <xdr:nvSpPr>
        <xdr:cNvPr id="19" name="Abrir corchete 18">
          <a:extLst>
            <a:ext uri="{FF2B5EF4-FFF2-40B4-BE49-F238E27FC236}">
              <a16:creationId xmlns:a16="http://schemas.microsoft.com/office/drawing/2014/main" id="{06D52F6E-DBFB-495A-8347-50167B08CD6B}"/>
            </a:ext>
          </a:extLst>
        </xdr:cNvPr>
        <xdr:cNvSpPr/>
      </xdr:nvSpPr>
      <xdr:spPr>
        <a:xfrm rot="16200000">
          <a:off x="10709774" y="7038565"/>
          <a:ext cx="1030060" cy="417685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424545</xdr:colOff>
      <xdr:row>20</xdr:row>
      <xdr:rowOff>81644</xdr:rowOff>
    </xdr:from>
    <xdr:to>
      <xdr:col>12</xdr:col>
      <xdr:colOff>239486</xdr:colOff>
      <xdr:row>40</xdr:row>
      <xdr:rowOff>21773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id="{4450C8D4-BA3F-4693-813B-6598BB41A913}"/>
            </a:ext>
          </a:extLst>
        </xdr:cNvPr>
        <xdr:cNvSpPr/>
      </xdr:nvSpPr>
      <xdr:spPr>
        <a:xfrm rot="5400000">
          <a:off x="13725526" y="3601813"/>
          <a:ext cx="3702504" cy="4091666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416924</xdr:colOff>
      <xdr:row>45</xdr:row>
      <xdr:rowOff>163286</xdr:rowOff>
    </xdr:from>
    <xdr:to>
      <xdr:col>12</xdr:col>
      <xdr:colOff>283028</xdr:colOff>
      <xdr:row>51</xdr:row>
      <xdr:rowOff>21771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id="{151D295F-FE99-47AD-90B3-F131C8DB947B}"/>
            </a:ext>
          </a:extLst>
        </xdr:cNvPr>
        <xdr:cNvSpPr/>
      </xdr:nvSpPr>
      <xdr:spPr>
        <a:xfrm rot="16200000">
          <a:off x="15079709" y="7055576"/>
          <a:ext cx="1030060" cy="4142829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239485</xdr:colOff>
      <xdr:row>11</xdr:row>
      <xdr:rowOff>76197</xdr:rowOff>
    </xdr:from>
    <xdr:to>
      <xdr:col>9</xdr:col>
      <xdr:colOff>152400</xdr:colOff>
      <xdr:row>15</xdr:row>
      <xdr:rowOff>141510</xdr:rowOff>
    </xdr:to>
    <xdr:sp macro="" textlink="">
      <xdr:nvSpPr>
        <xdr:cNvPr id="22" name="Abrir corchete 21">
          <a:extLst>
            <a:ext uri="{FF2B5EF4-FFF2-40B4-BE49-F238E27FC236}">
              <a16:creationId xmlns:a16="http://schemas.microsoft.com/office/drawing/2014/main" id="{C8CBA2CD-1772-4BB2-800B-DAF0363AB665}"/>
            </a:ext>
          </a:extLst>
        </xdr:cNvPr>
        <xdr:cNvSpPr/>
      </xdr:nvSpPr>
      <xdr:spPr>
        <a:xfrm rot="16200000">
          <a:off x="8502423" y="-1785941"/>
          <a:ext cx="865413" cy="8647340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58990</xdr:colOff>
      <xdr:row>0</xdr:row>
      <xdr:rowOff>0</xdr:rowOff>
    </xdr:from>
    <xdr:to>
      <xdr:col>10</xdr:col>
      <xdr:colOff>1483979</xdr:colOff>
      <xdr:row>4</xdr:row>
      <xdr:rowOff>166842</xdr:rowOff>
    </xdr:to>
    <xdr:sp macro="" textlink="">
      <xdr:nvSpPr>
        <xdr:cNvPr id="23" name="CuadroTexto 6">
          <a:extLst>
            <a:ext uri="{FF2B5EF4-FFF2-40B4-BE49-F238E27FC236}">
              <a16:creationId xmlns:a16="http://schemas.microsoft.com/office/drawing/2014/main" id="{D227640F-949D-4DA7-AE81-794F3759F009}"/>
            </a:ext>
          </a:extLst>
        </xdr:cNvPr>
        <xdr:cNvSpPr txBox="1"/>
      </xdr:nvSpPr>
      <xdr:spPr>
        <a:xfrm>
          <a:off x="3049840" y="0"/>
          <a:ext cx="12054889" cy="89074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Presupuesto</a:t>
          </a:r>
          <a:r>
            <a:rPr lang="es-ES_tradnl" sz="3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Mensual</a:t>
          </a:r>
          <a:endParaRPr lang="es-ES_tradnl" sz="3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3</xdr:col>
      <xdr:colOff>239484</xdr:colOff>
      <xdr:row>7</xdr:row>
      <xdr:rowOff>10884</xdr:rowOff>
    </xdr:from>
    <xdr:to>
      <xdr:col>9</xdr:col>
      <xdr:colOff>141514</xdr:colOff>
      <xdr:row>10</xdr:row>
      <xdr:rowOff>0</xdr:rowOff>
    </xdr:to>
    <xdr:sp macro="" textlink="">
      <xdr:nvSpPr>
        <xdr:cNvPr id="24" name="Abrir corchete 23">
          <a:extLst>
            <a:ext uri="{FF2B5EF4-FFF2-40B4-BE49-F238E27FC236}">
              <a16:creationId xmlns:a16="http://schemas.microsoft.com/office/drawing/2014/main" id="{7EE90BB4-3699-4D90-8CC9-CA325770E5ED}"/>
            </a:ext>
          </a:extLst>
        </xdr:cNvPr>
        <xdr:cNvSpPr/>
      </xdr:nvSpPr>
      <xdr:spPr>
        <a:xfrm rot="5400000">
          <a:off x="8644616" y="-2774498"/>
          <a:ext cx="570141" cy="863645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772886</xdr:colOff>
      <xdr:row>3</xdr:row>
      <xdr:rowOff>87362</xdr:rowOff>
    </xdr:from>
    <xdr:to>
      <xdr:col>1</xdr:col>
      <xdr:colOff>772886</xdr:colOff>
      <xdr:row>15</xdr:row>
      <xdr:rowOff>156519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36D0BFC0-3200-41CF-B26B-4F820E11B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336" y="630287"/>
          <a:ext cx="0" cy="2012257"/>
        </a:xfrm>
        <a:prstGeom prst="rect">
          <a:avLst/>
        </a:prstGeom>
      </xdr:spPr>
    </xdr:pic>
    <xdr:clientData/>
  </xdr:twoCellAnchor>
  <xdr:twoCellAnchor editAs="oneCell">
    <xdr:from>
      <xdr:col>1</xdr:col>
      <xdr:colOff>179295</xdr:colOff>
      <xdr:row>15</xdr:row>
      <xdr:rowOff>89647</xdr:rowOff>
    </xdr:from>
    <xdr:to>
      <xdr:col>1</xdr:col>
      <xdr:colOff>179295</xdr:colOff>
      <xdr:row>17</xdr:row>
      <xdr:rowOff>56026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AB9F1083-4C48-4AFE-9681-81EC7D7BE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45" y="2918572"/>
          <a:ext cx="0" cy="290229"/>
        </a:xfrm>
        <a:prstGeom prst="rect">
          <a:avLst/>
        </a:prstGeom>
      </xdr:spPr>
    </xdr:pic>
    <xdr:clientData/>
  </xdr:twoCellAnchor>
  <xdr:twoCellAnchor>
    <xdr:from>
      <xdr:col>4</xdr:col>
      <xdr:colOff>1839686</xdr:colOff>
      <xdr:row>3</xdr:row>
      <xdr:rowOff>64456</xdr:rowOff>
    </xdr:from>
    <xdr:to>
      <xdr:col>7</xdr:col>
      <xdr:colOff>1828800</xdr:colOff>
      <xdr:row>6</xdr:row>
      <xdr:rowOff>26561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4FF33B7B-EA22-49CA-8874-68A6A67DB483}"/>
            </a:ext>
          </a:extLst>
        </xdr:cNvPr>
        <xdr:cNvSpPr txBox="1"/>
      </xdr:nvSpPr>
      <xdr:spPr>
        <a:xfrm>
          <a:off x="6792686" y="607381"/>
          <a:ext cx="4380139" cy="5050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Octubre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4</xdr:col>
      <xdr:colOff>1458363</xdr:colOff>
      <xdr:row>24</xdr:row>
      <xdr:rowOff>108857</xdr:rowOff>
    </xdr:from>
    <xdr:to>
      <xdr:col>4</xdr:col>
      <xdr:colOff>2340106</xdr:colOff>
      <xdr:row>29</xdr:row>
      <xdr:rowOff>76200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0658F0F8-10CA-4244-A159-ADF8F0F66A9B}"/>
            </a:ext>
          </a:extLst>
        </xdr:cNvPr>
        <xdr:cNvSpPr/>
      </xdr:nvSpPr>
      <xdr:spPr>
        <a:xfrm>
          <a:off x="6411363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123701</xdr:colOff>
      <xdr:row>82</xdr:row>
      <xdr:rowOff>97308</xdr:rowOff>
    </xdr:from>
    <xdr:to>
      <xdr:col>10</xdr:col>
      <xdr:colOff>1850571</xdr:colOff>
      <xdr:row>86</xdr:row>
      <xdr:rowOff>84996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513F5817-FD53-4079-A9F3-3457E91BE1FC}"/>
            </a:ext>
          </a:extLst>
        </xdr:cNvPr>
        <xdr:cNvSpPr txBox="1"/>
      </xdr:nvSpPr>
      <xdr:spPr>
        <a:xfrm>
          <a:off x="11848976" y="15527808"/>
          <a:ext cx="3622345" cy="606813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CO" sz="14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Recuerda buscar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siempre la </a:t>
          </a:r>
          <a:r>
            <a:rPr lang="es-CO" sz="14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L</a:t>
          </a:r>
          <a:r>
            <a:rPr lang="es-CO" sz="16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ey 0</a:t>
          </a:r>
          <a:r>
            <a:rPr lang="es-CO" sz="16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para evitar saldos ociosos o negativos.</a:t>
          </a:r>
          <a:endParaRPr lang="es-ES_tradnl" sz="14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6</xdr:col>
      <xdr:colOff>488256</xdr:colOff>
      <xdr:row>53</xdr:row>
      <xdr:rowOff>137114</xdr:rowOff>
    </xdr:from>
    <xdr:to>
      <xdr:col>8</xdr:col>
      <xdr:colOff>1231926</xdr:colOff>
      <xdr:row>56</xdr:row>
      <xdr:rowOff>121665</xdr:rowOff>
    </xdr:to>
    <xdr:sp macro="" textlink="">
      <xdr:nvSpPr>
        <xdr:cNvPr id="30" name="CuadroTexto 6">
          <a:extLst>
            <a:ext uri="{FF2B5EF4-FFF2-40B4-BE49-F238E27FC236}">
              <a16:creationId xmlns:a16="http://schemas.microsoft.com/office/drawing/2014/main" id="{B32AEFD3-810A-401D-B174-1944A9EEF9E5}"/>
            </a:ext>
          </a:extLst>
        </xdr:cNvPr>
        <xdr:cNvSpPr txBox="1"/>
      </xdr:nvSpPr>
      <xdr:spPr>
        <a:xfrm>
          <a:off x="9251256" y="10138364"/>
          <a:ext cx="3705945" cy="5655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Porcentaje</a:t>
          </a:r>
          <a:r>
            <a:rPr lang="es-ES_tradnl" sz="2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total de tus gastos</a:t>
          </a: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381000</xdr:colOff>
      <xdr:row>56</xdr:row>
      <xdr:rowOff>123265</xdr:rowOff>
    </xdr:from>
    <xdr:to>
      <xdr:col>10</xdr:col>
      <xdr:colOff>1916206</xdr:colOff>
      <xdr:row>64</xdr:row>
      <xdr:rowOff>91244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A4836E87-82C3-4E2F-838C-A887CB3C8246}"/>
            </a:ext>
          </a:extLst>
        </xdr:cNvPr>
        <xdr:cNvSpPr/>
      </xdr:nvSpPr>
      <xdr:spPr>
        <a:xfrm>
          <a:off x="14001750" y="10705540"/>
          <a:ext cx="1535206" cy="151102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387723</xdr:colOff>
      <xdr:row>67</xdr:row>
      <xdr:rowOff>107576</xdr:rowOff>
    </xdr:from>
    <xdr:to>
      <xdr:col>10</xdr:col>
      <xdr:colOff>1922929</xdr:colOff>
      <xdr:row>75</xdr:row>
      <xdr:rowOff>97967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C40B38E1-E663-43E0-8686-999893B526D2}"/>
            </a:ext>
          </a:extLst>
        </xdr:cNvPr>
        <xdr:cNvSpPr/>
      </xdr:nvSpPr>
      <xdr:spPr>
        <a:xfrm>
          <a:off x="14008473" y="12804401"/>
          <a:ext cx="1535206" cy="1514391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168086</xdr:colOff>
      <xdr:row>54</xdr:row>
      <xdr:rowOff>15873</xdr:rowOff>
    </xdr:from>
    <xdr:to>
      <xdr:col>10</xdr:col>
      <xdr:colOff>2018737</xdr:colOff>
      <xdr:row>56</xdr:row>
      <xdr:rowOff>57119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0CA0DEB6-0916-43F5-BA16-C52BD7804CB1}"/>
            </a:ext>
          </a:extLst>
        </xdr:cNvPr>
        <xdr:cNvSpPr txBox="1"/>
      </xdr:nvSpPr>
      <xdr:spPr>
        <a:xfrm>
          <a:off x="13788836" y="10207623"/>
          <a:ext cx="1850651" cy="431771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1.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Créditos</a:t>
          </a:r>
        </a:p>
      </xdr:txBody>
    </xdr:sp>
    <xdr:clientData/>
  </xdr:twoCellAnchor>
  <xdr:twoCellAnchor>
    <xdr:from>
      <xdr:col>9</xdr:col>
      <xdr:colOff>437030</xdr:colOff>
      <xdr:row>64</xdr:row>
      <xdr:rowOff>157067</xdr:rowOff>
    </xdr:from>
    <xdr:to>
      <xdr:col>10</xdr:col>
      <xdr:colOff>2330825</xdr:colOff>
      <xdr:row>67</xdr:row>
      <xdr:rowOff>19019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AE97208C-C681-44FD-BBEF-5F35BDFB9BAB}"/>
            </a:ext>
          </a:extLst>
        </xdr:cNvPr>
        <xdr:cNvSpPr txBox="1"/>
      </xdr:nvSpPr>
      <xdr:spPr>
        <a:xfrm>
          <a:off x="13543430" y="12282392"/>
          <a:ext cx="2408145" cy="433452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2.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Gastos Hormiga</a:t>
          </a:r>
        </a:p>
      </xdr:txBody>
    </xdr:sp>
    <xdr:clientData/>
  </xdr:twoCellAnchor>
  <xdr:twoCellAnchor>
    <xdr:from>
      <xdr:col>10</xdr:col>
      <xdr:colOff>147597</xdr:colOff>
      <xdr:row>51</xdr:row>
      <xdr:rowOff>42985</xdr:rowOff>
    </xdr:from>
    <xdr:to>
      <xdr:col>12</xdr:col>
      <xdr:colOff>95649</xdr:colOff>
      <xdr:row>54</xdr:row>
      <xdr:rowOff>38742</xdr:rowOff>
    </xdr:to>
    <xdr:sp macro="" textlink="">
      <xdr:nvSpPr>
        <xdr:cNvPr id="35" name="CuadroTexto 6">
          <a:extLst>
            <a:ext uri="{FF2B5EF4-FFF2-40B4-BE49-F238E27FC236}">
              <a16:creationId xmlns:a16="http://schemas.microsoft.com/office/drawing/2014/main" id="{BE4429D9-4FC2-4102-92DE-29D469D100C4}"/>
            </a:ext>
          </a:extLst>
        </xdr:cNvPr>
        <xdr:cNvSpPr txBox="1"/>
      </xdr:nvSpPr>
      <xdr:spPr>
        <a:xfrm>
          <a:off x="13768347" y="9663235"/>
          <a:ext cx="3710427" cy="56725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Alertas</a:t>
          </a:r>
          <a:endParaRPr lang="es-ES_tradnl" sz="2500" b="1" baseline="0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2162738</xdr:colOff>
      <xdr:row>56</xdr:row>
      <xdr:rowOff>156882</xdr:rowOff>
    </xdr:from>
    <xdr:to>
      <xdr:col>12</xdr:col>
      <xdr:colOff>0</xdr:colOff>
      <xdr:row>63</xdr:row>
      <xdr:rowOff>137350</xdr:rowOff>
    </xdr:to>
    <xdr:sp macro="" textlink="">
      <xdr:nvSpPr>
        <xdr:cNvPr id="36" name="Abrir corchete 35">
          <a:extLst>
            <a:ext uri="{FF2B5EF4-FFF2-40B4-BE49-F238E27FC236}">
              <a16:creationId xmlns:a16="http://schemas.microsoft.com/office/drawing/2014/main" id="{4E8E5653-6628-4272-ACE1-D9D5C326664C}"/>
            </a:ext>
          </a:extLst>
        </xdr:cNvPr>
        <xdr:cNvSpPr/>
      </xdr:nvSpPr>
      <xdr:spPr>
        <a:xfrm rot="16200000">
          <a:off x="15916798" y="10605847"/>
          <a:ext cx="1333018" cy="159963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2173945</xdr:colOff>
      <xdr:row>68</xdr:row>
      <xdr:rowOff>44822</xdr:rowOff>
    </xdr:from>
    <xdr:to>
      <xdr:col>12</xdr:col>
      <xdr:colOff>40344</xdr:colOff>
      <xdr:row>74</xdr:row>
      <xdr:rowOff>132867</xdr:rowOff>
    </xdr:to>
    <xdr:sp macro="" textlink="">
      <xdr:nvSpPr>
        <xdr:cNvPr id="37" name="Abrir corchete 36">
          <a:extLst>
            <a:ext uri="{FF2B5EF4-FFF2-40B4-BE49-F238E27FC236}">
              <a16:creationId xmlns:a16="http://schemas.microsoft.com/office/drawing/2014/main" id="{74C402F1-D03D-4E2F-A7D5-FC3FA3EF949C}"/>
            </a:ext>
          </a:extLst>
        </xdr:cNvPr>
        <xdr:cNvSpPr/>
      </xdr:nvSpPr>
      <xdr:spPr>
        <a:xfrm rot="16200000">
          <a:off x="15993559" y="12733283"/>
          <a:ext cx="1231045" cy="162877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2218766</xdr:colOff>
      <xdr:row>56</xdr:row>
      <xdr:rowOff>179293</xdr:rowOff>
    </xdr:from>
    <xdr:to>
      <xdr:col>11</xdr:col>
      <xdr:colOff>1333501</xdr:colOff>
      <xdr:row>64</xdr:row>
      <xdr:rowOff>168088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77E1CB83-FC0F-4F33-B02E-B1E5EA902C0A}"/>
            </a:ext>
          </a:extLst>
        </xdr:cNvPr>
        <xdr:cNvSpPr txBox="1"/>
      </xdr:nvSpPr>
      <xdr:spPr>
        <a:xfrm>
          <a:off x="15839516" y="10761568"/>
          <a:ext cx="1495985" cy="1531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Es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importante que revises tus gastos financieros, lo ideal es que estos no superen más del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30%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2270313</xdr:colOff>
      <xdr:row>69</xdr:row>
      <xdr:rowOff>51545</xdr:rowOff>
    </xdr:from>
    <xdr:to>
      <xdr:col>12</xdr:col>
      <xdr:colOff>6724</xdr:colOff>
      <xdr:row>77</xdr:row>
      <xdr:rowOff>51546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CB8EF0DF-460F-4187-9150-3093B8D147D4}"/>
            </a:ext>
          </a:extLst>
        </xdr:cNvPr>
        <xdr:cNvSpPr txBox="1"/>
      </xdr:nvSpPr>
      <xdr:spPr>
        <a:xfrm>
          <a:off x="15891063" y="13129370"/>
          <a:ext cx="1498786" cy="153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 aconcejable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 que los gastos hormiga no superen el</a:t>
          </a:r>
          <a:r>
            <a:rPr lang="es-CO" sz="1100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5%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156884</xdr:colOff>
      <xdr:row>6</xdr:row>
      <xdr:rowOff>123261</xdr:rowOff>
    </xdr:from>
    <xdr:to>
      <xdr:col>11</xdr:col>
      <xdr:colOff>1221441</xdr:colOff>
      <xdr:row>18</xdr:row>
      <xdr:rowOff>246528</xdr:rowOff>
    </xdr:to>
    <xdr:sp macro="" textlink="">
      <xdr:nvSpPr>
        <xdr:cNvPr id="40" name="Abrir corchete 39">
          <a:extLst>
            <a:ext uri="{FF2B5EF4-FFF2-40B4-BE49-F238E27FC236}">
              <a16:creationId xmlns:a16="http://schemas.microsoft.com/office/drawing/2014/main" id="{85910751-0D7B-4DE4-971A-BCC984AD73A2}"/>
            </a:ext>
          </a:extLst>
        </xdr:cNvPr>
        <xdr:cNvSpPr/>
      </xdr:nvSpPr>
      <xdr:spPr>
        <a:xfrm rot="16200000">
          <a:off x="14343529" y="643216"/>
          <a:ext cx="2314017" cy="344580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10</xdr:col>
      <xdr:colOff>201705</xdr:colOff>
      <xdr:row>7</xdr:row>
      <xdr:rowOff>134472</xdr:rowOff>
    </xdr:from>
    <xdr:ext cx="3339353" cy="2074414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83F72E93-CAE6-4C0E-A364-639AFA737271}"/>
            </a:ext>
          </a:extLst>
        </xdr:cNvPr>
        <xdr:cNvSpPr txBox="1"/>
      </xdr:nvSpPr>
      <xdr:spPr>
        <a:xfrm>
          <a:off x="13822455" y="1382247"/>
          <a:ext cx="3339353" cy="20744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2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 </a:t>
          </a:r>
          <a:r>
            <a:rPr lang="es-CO" sz="1120" b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Llena todos los campos en azul, el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documento totaliza toda la información que ingreses.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Al final del listado de cada una de las categorías encontrarás algunos espacios en blanco que puedes usar para incluir gastos que consideres convenientes.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Los nombres de las son mofificables para que le pongas el nombre correcto, en este caso para "Regalos" en vez de "persona 1", puedes cambiarlo por "regalo cumple esposo".</a:t>
          </a:r>
          <a:endParaRPr lang="es-CO" sz="1120" b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9</xdr:col>
      <xdr:colOff>155922</xdr:colOff>
      <xdr:row>4</xdr:row>
      <xdr:rowOff>172353</xdr:rowOff>
    </xdr:from>
    <xdr:to>
      <xdr:col>12</xdr:col>
      <xdr:colOff>257095</xdr:colOff>
      <xdr:row>7</xdr:row>
      <xdr:rowOff>156870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8023CA09-5BE7-45BA-8ECD-63746B8B7FEE}"/>
            </a:ext>
          </a:extLst>
        </xdr:cNvPr>
        <xdr:cNvSpPr txBox="1"/>
      </xdr:nvSpPr>
      <xdr:spPr>
        <a:xfrm>
          <a:off x="13262322" y="896253"/>
          <a:ext cx="4377898" cy="50839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Instrucciones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 editAs="oneCell">
    <xdr:from>
      <xdr:col>0</xdr:col>
      <xdr:colOff>134471</xdr:colOff>
      <xdr:row>83</xdr:row>
      <xdr:rowOff>66494</xdr:rowOff>
    </xdr:from>
    <xdr:to>
      <xdr:col>0</xdr:col>
      <xdr:colOff>134471</xdr:colOff>
      <xdr:row>90</xdr:row>
      <xdr:rowOff>107441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251C12D7-5145-4005-85AC-D69C2DD840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8368"/>
        <a:stretch/>
      </xdr:blipFill>
      <xdr:spPr>
        <a:xfrm>
          <a:off x="134471" y="15697019"/>
          <a:ext cx="0" cy="1174422"/>
        </a:xfrm>
        <a:prstGeom prst="rect">
          <a:avLst/>
        </a:prstGeom>
      </xdr:spPr>
    </xdr:pic>
    <xdr:clientData/>
  </xdr:twoCellAnchor>
  <xdr:twoCellAnchor editAs="oneCell">
    <xdr:from>
      <xdr:col>1</xdr:col>
      <xdr:colOff>313765</xdr:colOff>
      <xdr:row>5</xdr:row>
      <xdr:rowOff>128604</xdr:rowOff>
    </xdr:from>
    <xdr:to>
      <xdr:col>1</xdr:col>
      <xdr:colOff>313765</xdr:colOff>
      <xdr:row>23</xdr:row>
      <xdr:rowOff>53491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E6100300-C916-476B-8DB0-0B27200F6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215" y="1033479"/>
          <a:ext cx="2861340" cy="2839537"/>
        </a:xfrm>
        <a:prstGeom prst="rect">
          <a:avLst/>
        </a:prstGeom>
      </xdr:spPr>
    </xdr:pic>
    <xdr:clientData/>
  </xdr:twoCellAnchor>
  <xdr:twoCellAnchor editAs="oneCell">
    <xdr:from>
      <xdr:col>1</xdr:col>
      <xdr:colOff>921764</xdr:colOff>
      <xdr:row>2</xdr:row>
      <xdr:rowOff>67236</xdr:rowOff>
    </xdr:from>
    <xdr:to>
      <xdr:col>1</xdr:col>
      <xdr:colOff>921764</xdr:colOff>
      <xdr:row>12</xdr:row>
      <xdr:rowOff>158805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A83AA71F-2012-4F0D-9DC6-07CEF36A7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4214" y="429186"/>
          <a:ext cx="1631255" cy="1710819"/>
        </a:xfrm>
        <a:prstGeom prst="rect">
          <a:avLst/>
        </a:prstGeom>
      </xdr:spPr>
    </xdr:pic>
    <xdr:clientData/>
  </xdr:twoCellAnchor>
  <xdr:twoCellAnchor editAs="oneCell">
    <xdr:from>
      <xdr:col>1</xdr:col>
      <xdr:colOff>328173</xdr:colOff>
      <xdr:row>14</xdr:row>
      <xdr:rowOff>91933</xdr:rowOff>
    </xdr:from>
    <xdr:to>
      <xdr:col>1</xdr:col>
      <xdr:colOff>328173</xdr:colOff>
      <xdr:row>17</xdr:row>
      <xdr:rowOff>1722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8271F9A2-7E29-4480-96D6-C14B5C7C4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623" y="2720833"/>
          <a:ext cx="2850607" cy="338414"/>
        </a:xfrm>
        <a:prstGeom prst="rect">
          <a:avLst/>
        </a:prstGeom>
      </xdr:spPr>
    </xdr:pic>
    <xdr:clientData/>
  </xdr:twoCellAnchor>
  <xdr:twoCellAnchor editAs="oneCell">
    <xdr:from>
      <xdr:col>1</xdr:col>
      <xdr:colOff>268941</xdr:colOff>
      <xdr:row>5</xdr:row>
      <xdr:rowOff>128604</xdr:rowOff>
    </xdr:from>
    <xdr:to>
      <xdr:col>2</xdr:col>
      <xdr:colOff>691881</xdr:colOff>
      <xdr:row>20</xdr:row>
      <xdr:rowOff>158266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52845C14-E786-4102-BFB1-A45F842C7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029" y="1025075"/>
          <a:ext cx="2865823" cy="2842338"/>
        </a:xfrm>
        <a:prstGeom prst="rect">
          <a:avLst/>
        </a:prstGeom>
      </xdr:spPr>
    </xdr:pic>
    <xdr:clientData/>
  </xdr:twoCellAnchor>
  <xdr:twoCellAnchor editAs="oneCell">
    <xdr:from>
      <xdr:col>1</xdr:col>
      <xdr:colOff>876940</xdr:colOff>
      <xdr:row>2</xdr:row>
      <xdr:rowOff>67236</xdr:rowOff>
    </xdr:from>
    <xdr:to>
      <xdr:col>2</xdr:col>
      <xdr:colOff>69795</xdr:colOff>
      <xdr:row>11</xdr:row>
      <xdr:rowOff>111180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B3CD6A30-6918-4BAB-96E4-E316FCC1F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028" y="425824"/>
          <a:ext cx="1635738" cy="1702415"/>
        </a:xfrm>
        <a:prstGeom prst="rect">
          <a:avLst/>
        </a:prstGeom>
      </xdr:spPr>
    </xdr:pic>
    <xdr:clientData/>
  </xdr:twoCellAnchor>
  <xdr:twoCellAnchor editAs="oneCell">
    <xdr:from>
      <xdr:col>1</xdr:col>
      <xdr:colOff>283349</xdr:colOff>
      <xdr:row>14</xdr:row>
      <xdr:rowOff>91933</xdr:rowOff>
    </xdr:from>
    <xdr:to>
      <xdr:col>2</xdr:col>
      <xdr:colOff>695556</xdr:colOff>
      <xdr:row>16</xdr:row>
      <xdr:rowOff>30297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BCA6F149-9D8C-4226-8727-704930ADC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37" y="2714109"/>
          <a:ext cx="2855090" cy="3417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164887</xdr:colOff>
      <xdr:row>6</xdr:row>
      <xdr:rowOff>148730</xdr:rowOff>
    </xdr:from>
    <xdr:to>
      <xdr:col>1</xdr:col>
      <xdr:colOff>164887</xdr:colOff>
      <xdr:row>27</xdr:row>
      <xdr:rowOff>62411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353B55-D446-4845-A05F-C66B7D906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37" y="1234580"/>
          <a:ext cx="0" cy="3314106"/>
        </a:xfrm>
        <a:prstGeom prst="rect">
          <a:avLst/>
        </a:prstGeom>
      </xdr:spPr>
    </xdr:pic>
    <xdr:clientData/>
  </xdr:twoCellAnchor>
  <xdr:twoCellAnchor>
    <xdr:from>
      <xdr:col>1</xdr:col>
      <xdr:colOff>1108101</xdr:colOff>
      <xdr:row>20</xdr:row>
      <xdr:rowOff>112860</xdr:rowOff>
    </xdr:from>
    <xdr:to>
      <xdr:col>2</xdr:col>
      <xdr:colOff>344980</xdr:colOff>
      <xdr:row>24</xdr:row>
      <xdr:rowOff>20250</xdr:rowOff>
    </xdr:to>
    <xdr:sp macro="" textlink="">
      <xdr:nvSpPr>
        <xdr:cNvPr id="3" name="CuadroTexto 6">
          <a:extLst>
            <a:ext uri="{FF2B5EF4-FFF2-40B4-BE49-F238E27FC236}">
              <a16:creationId xmlns:a16="http://schemas.microsoft.com/office/drawing/2014/main" id="{EBB81F7B-3634-4949-A70F-76A500352222}"/>
            </a:ext>
          </a:extLst>
        </xdr:cNvPr>
        <xdr:cNvSpPr txBox="1"/>
      </xdr:nvSpPr>
      <xdr:spPr>
        <a:xfrm>
          <a:off x="1660551" y="3827610"/>
          <a:ext cx="1675279" cy="66939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Vivir</a:t>
          </a:r>
        </a:p>
      </xdr:txBody>
    </xdr:sp>
    <xdr:clientData/>
  </xdr:twoCellAnchor>
  <xdr:twoCellAnchor>
    <xdr:from>
      <xdr:col>4</xdr:col>
      <xdr:colOff>342980</xdr:colOff>
      <xdr:row>20</xdr:row>
      <xdr:rowOff>120703</xdr:rowOff>
    </xdr:from>
    <xdr:to>
      <xdr:col>5</xdr:col>
      <xdr:colOff>979473</xdr:colOff>
      <xdr:row>30</xdr:row>
      <xdr:rowOff>38979</xdr:rowOff>
    </xdr:to>
    <xdr:sp macro="" textlink="">
      <xdr:nvSpPr>
        <xdr:cNvPr id="4" name="CuadroTexto 6">
          <a:extLst>
            <a:ext uri="{FF2B5EF4-FFF2-40B4-BE49-F238E27FC236}">
              <a16:creationId xmlns:a16="http://schemas.microsoft.com/office/drawing/2014/main" id="{4AFC4FAC-7DC0-41A4-873E-32FE7E3AE09F}"/>
            </a:ext>
          </a:extLst>
        </xdr:cNvPr>
        <xdr:cNvSpPr txBox="1"/>
      </xdr:nvSpPr>
      <xdr:spPr>
        <a:xfrm>
          <a:off x="5295980" y="3835453"/>
          <a:ext cx="3065368" cy="177565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Proyectar</a:t>
          </a:r>
        </a:p>
      </xdr:txBody>
    </xdr:sp>
    <xdr:clientData/>
  </xdr:twoCellAnchor>
  <xdr:twoCellAnchor>
    <xdr:from>
      <xdr:col>7</xdr:col>
      <xdr:colOff>54428</xdr:colOff>
      <xdr:row>20</xdr:row>
      <xdr:rowOff>102535</xdr:rowOff>
    </xdr:from>
    <xdr:to>
      <xdr:col>8</xdr:col>
      <xdr:colOff>1396812</xdr:colOff>
      <xdr:row>23</xdr:row>
      <xdr:rowOff>152401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F40FA38F-9E45-484D-946E-59BB0A7E2677}"/>
            </a:ext>
          </a:extLst>
        </xdr:cNvPr>
        <xdr:cNvSpPr txBox="1"/>
      </xdr:nvSpPr>
      <xdr:spPr>
        <a:xfrm>
          <a:off x="9398453" y="3817285"/>
          <a:ext cx="3704584" cy="62136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Prever</a:t>
          </a:r>
        </a:p>
      </xdr:txBody>
    </xdr:sp>
    <xdr:clientData/>
  </xdr:twoCellAnchor>
  <xdr:twoCellAnchor>
    <xdr:from>
      <xdr:col>10</xdr:col>
      <xdr:colOff>337779</xdr:colOff>
      <xdr:row>20</xdr:row>
      <xdr:rowOff>114221</xdr:rowOff>
    </xdr:from>
    <xdr:to>
      <xdr:col>11</xdr:col>
      <xdr:colOff>1034143</xdr:colOff>
      <xdr:row>23</xdr:row>
      <xdr:rowOff>163286</xdr:rowOff>
    </xdr:to>
    <xdr:sp macro="" textlink="">
      <xdr:nvSpPr>
        <xdr:cNvPr id="6" name="CuadroTexto 6">
          <a:extLst>
            <a:ext uri="{FF2B5EF4-FFF2-40B4-BE49-F238E27FC236}">
              <a16:creationId xmlns:a16="http://schemas.microsoft.com/office/drawing/2014/main" id="{7EC5A336-B9C1-47E5-90B8-EA1914BBCE48}"/>
            </a:ext>
          </a:extLst>
        </xdr:cNvPr>
        <xdr:cNvSpPr txBox="1"/>
      </xdr:nvSpPr>
      <xdr:spPr>
        <a:xfrm>
          <a:off x="13958529" y="3828971"/>
          <a:ext cx="3077614" cy="62056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Dar</a:t>
          </a:r>
        </a:p>
      </xdr:txBody>
    </xdr:sp>
    <xdr:clientData/>
  </xdr:twoCellAnchor>
  <xdr:twoCellAnchor>
    <xdr:from>
      <xdr:col>4</xdr:col>
      <xdr:colOff>239486</xdr:colOff>
      <xdr:row>78</xdr:row>
      <xdr:rowOff>129027</xdr:rowOff>
    </xdr:from>
    <xdr:to>
      <xdr:col>7</xdr:col>
      <xdr:colOff>604349</xdr:colOff>
      <xdr:row>82</xdr:row>
      <xdr:rowOff>91134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85501DC4-D0E7-46EA-98C5-72D806AB6634}"/>
            </a:ext>
          </a:extLst>
        </xdr:cNvPr>
        <xdr:cNvSpPr txBox="1"/>
      </xdr:nvSpPr>
      <xdr:spPr>
        <a:xfrm>
          <a:off x="5192486" y="14921352"/>
          <a:ext cx="4755888" cy="60028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 gastos mensuales:</a:t>
          </a:r>
        </a:p>
      </xdr:txBody>
    </xdr:sp>
    <xdr:clientData/>
  </xdr:twoCellAnchor>
  <xdr:twoCellAnchor>
    <xdr:from>
      <xdr:col>4</xdr:col>
      <xdr:colOff>994559</xdr:colOff>
      <xdr:row>82</xdr:row>
      <xdr:rowOff>140159</xdr:rowOff>
    </xdr:from>
    <xdr:to>
      <xdr:col>7</xdr:col>
      <xdr:colOff>195943</xdr:colOff>
      <xdr:row>85</xdr:row>
      <xdr:rowOff>172773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798C36E-EE0C-47E9-8299-D219B1DE8039}"/>
            </a:ext>
          </a:extLst>
        </xdr:cNvPr>
        <xdr:cNvSpPr txBox="1"/>
      </xdr:nvSpPr>
      <xdr:spPr>
        <a:xfrm>
          <a:off x="5947559" y="15570659"/>
          <a:ext cx="3592409" cy="480289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- Gastos:</a:t>
          </a:r>
          <a:r>
            <a:rPr lang="es-CO" sz="2300" b="0" i="0" u="none" strike="noStrike" kern="1200">
              <a:solidFill>
                <a:srgbClr val="E27AFE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</xdr:col>
      <xdr:colOff>1480136</xdr:colOff>
      <xdr:row>24</xdr:row>
      <xdr:rowOff>108857</xdr:rowOff>
    </xdr:from>
    <xdr:to>
      <xdr:col>1</xdr:col>
      <xdr:colOff>2361879</xdr:colOff>
      <xdr:row>29</xdr:row>
      <xdr:rowOff>76200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8E4B3367-2D0E-4A03-B88F-B4A1A0059CCB}"/>
            </a:ext>
          </a:extLst>
        </xdr:cNvPr>
        <xdr:cNvSpPr/>
      </xdr:nvSpPr>
      <xdr:spPr>
        <a:xfrm>
          <a:off x="2032586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643215</xdr:colOff>
      <xdr:row>59</xdr:row>
      <xdr:rowOff>86763</xdr:rowOff>
    </xdr:from>
    <xdr:to>
      <xdr:col>8</xdr:col>
      <xdr:colOff>675875</xdr:colOff>
      <xdr:row>71</xdr:row>
      <xdr:rowOff>189857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CB5DB98D-A533-40C2-8C96-724D101997F6}"/>
            </a:ext>
          </a:extLst>
        </xdr:cNvPr>
        <xdr:cNvSpPr/>
      </xdr:nvSpPr>
      <xdr:spPr>
        <a:xfrm>
          <a:off x="9987240" y="11250063"/>
          <a:ext cx="2413910" cy="239861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1456762</xdr:colOff>
      <xdr:row>24</xdr:row>
      <xdr:rowOff>119743</xdr:rowOff>
    </xdr:from>
    <xdr:to>
      <xdr:col>7</xdr:col>
      <xdr:colOff>2309930</xdr:colOff>
      <xdr:row>29</xdr:row>
      <xdr:rowOff>87086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A83CD351-D464-45E3-B192-C83D8C049114}"/>
            </a:ext>
          </a:extLst>
        </xdr:cNvPr>
        <xdr:cNvSpPr/>
      </xdr:nvSpPr>
      <xdr:spPr>
        <a:xfrm>
          <a:off x="10800787" y="4596493"/>
          <a:ext cx="853168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1446198</xdr:colOff>
      <xdr:row>24</xdr:row>
      <xdr:rowOff>108858</xdr:rowOff>
    </xdr:from>
    <xdr:to>
      <xdr:col>10</xdr:col>
      <xdr:colOff>2327940</xdr:colOff>
      <xdr:row>29</xdr:row>
      <xdr:rowOff>76201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098A3980-B2D1-44FF-A54D-7F10A84261C5}"/>
            </a:ext>
          </a:extLst>
        </xdr:cNvPr>
        <xdr:cNvSpPr/>
      </xdr:nvSpPr>
      <xdr:spPr>
        <a:xfrm>
          <a:off x="15066948" y="4585608"/>
          <a:ext cx="881742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478970</xdr:colOff>
      <xdr:row>16</xdr:row>
      <xdr:rowOff>184199</xdr:rowOff>
    </xdr:from>
    <xdr:to>
      <xdr:col>5</xdr:col>
      <xdr:colOff>1338942</xdr:colOff>
      <xdr:row>19</xdr:row>
      <xdr:rowOff>37448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D78CC76A-3FC9-4C25-AD69-B85D1BE58669}"/>
            </a:ext>
          </a:extLst>
        </xdr:cNvPr>
        <xdr:cNvSpPr txBox="1"/>
      </xdr:nvSpPr>
      <xdr:spPr>
        <a:xfrm>
          <a:off x="4850945" y="3108374"/>
          <a:ext cx="3869872" cy="4628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I</a:t>
          </a:r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mensuales: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0</xdr:col>
      <xdr:colOff>315686</xdr:colOff>
      <xdr:row>20</xdr:row>
      <xdr:rowOff>70757</xdr:rowOff>
    </xdr:from>
    <xdr:to>
      <xdr:col>3</xdr:col>
      <xdr:colOff>163286</xdr:colOff>
      <xdr:row>40</xdr:row>
      <xdr:rowOff>10886</xdr:rowOff>
    </xdr:to>
    <xdr:sp macro="" textlink="">
      <xdr:nvSpPr>
        <xdr:cNvPr id="14" name="Abrir corchete 13">
          <a:extLst>
            <a:ext uri="{FF2B5EF4-FFF2-40B4-BE49-F238E27FC236}">
              <a16:creationId xmlns:a16="http://schemas.microsoft.com/office/drawing/2014/main" id="{134EBA19-CA6B-46F6-BCD9-91CB85C60DBC}"/>
            </a:ext>
          </a:extLst>
        </xdr:cNvPr>
        <xdr:cNvSpPr/>
      </xdr:nvSpPr>
      <xdr:spPr>
        <a:xfrm rot="5400000">
          <a:off x="574222" y="3526971"/>
          <a:ext cx="3702504" cy="421957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315685</xdr:colOff>
      <xdr:row>45</xdr:row>
      <xdr:rowOff>152400</xdr:rowOff>
    </xdr:from>
    <xdr:to>
      <xdr:col>3</xdr:col>
      <xdr:colOff>141514</xdr:colOff>
      <xdr:row>77</xdr:row>
      <xdr:rowOff>54429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DEE8A2BA-EFCD-4608-A97B-500AE1CC9D6C}"/>
            </a:ext>
          </a:extLst>
        </xdr:cNvPr>
        <xdr:cNvSpPr/>
      </xdr:nvSpPr>
      <xdr:spPr>
        <a:xfrm rot="16200000">
          <a:off x="-617765" y="9534525"/>
          <a:ext cx="6064704" cy="419780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391885</xdr:colOff>
      <xdr:row>20</xdr:row>
      <xdr:rowOff>81644</xdr:rowOff>
    </xdr:from>
    <xdr:to>
      <xdr:col>6</xdr:col>
      <xdr:colOff>130627</xdr:colOff>
      <xdr:row>40</xdr:row>
      <xdr:rowOff>21773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14809B8D-907A-4999-899E-F09B20F3294B}"/>
            </a:ext>
          </a:extLst>
        </xdr:cNvPr>
        <xdr:cNvSpPr/>
      </xdr:nvSpPr>
      <xdr:spPr>
        <a:xfrm rot="5400000">
          <a:off x="4977492" y="3582762"/>
          <a:ext cx="3702504" cy="412976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370115</xdr:colOff>
      <xdr:row>45</xdr:row>
      <xdr:rowOff>163286</xdr:rowOff>
    </xdr:from>
    <xdr:to>
      <xdr:col>6</xdr:col>
      <xdr:colOff>152401</xdr:colOff>
      <xdr:row>77</xdr:row>
      <xdr:rowOff>65315</xdr:rowOff>
    </xdr:to>
    <xdr:sp macro="" textlink="">
      <xdr:nvSpPr>
        <xdr:cNvPr id="17" name="Abrir corchete 16">
          <a:extLst>
            <a:ext uri="{FF2B5EF4-FFF2-40B4-BE49-F238E27FC236}">
              <a16:creationId xmlns:a16="http://schemas.microsoft.com/office/drawing/2014/main" id="{48EF9905-E7DB-4B7D-9755-8F4E934274D1}"/>
            </a:ext>
          </a:extLst>
        </xdr:cNvPr>
        <xdr:cNvSpPr/>
      </xdr:nvSpPr>
      <xdr:spPr>
        <a:xfrm rot="16200000">
          <a:off x="3796394" y="9557657"/>
          <a:ext cx="6064704" cy="417331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358907</xdr:colOff>
      <xdr:row>20</xdr:row>
      <xdr:rowOff>81644</xdr:rowOff>
    </xdr:from>
    <xdr:to>
      <xdr:col>9</xdr:col>
      <xdr:colOff>173851</xdr:colOff>
      <xdr:row>40</xdr:row>
      <xdr:rowOff>21773</xdr:rowOff>
    </xdr:to>
    <xdr:sp macro="" textlink="">
      <xdr:nvSpPr>
        <xdr:cNvPr id="18" name="Abrir corchete 17">
          <a:extLst>
            <a:ext uri="{FF2B5EF4-FFF2-40B4-BE49-F238E27FC236}">
              <a16:creationId xmlns:a16="http://schemas.microsoft.com/office/drawing/2014/main" id="{DAF59EC1-5F29-4FA3-A0AD-C95AC5CD0A63}"/>
            </a:ext>
          </a:extLst>
        </xdr:cNvPr>
        <xdr:cNvSpPr/>
      </xdr:nvSpPr>
      <xdr:spPr>
        <a:xfrm rot="5400000">
          <a:off x="9349827" y="3568474"/>
          <a:ext cx="3702504" cy="415834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373378</xdr:colOff>
      <xdr:row>45</xdr:row>
      <xdr:rowOff>163286</xdr:rowOff>
    </xdr:from>
    <xdr:to>
      <xdr:col>9</xdr:col>
      <xdr:colOff>206829</xdr:colOff>
      <xdr:row>51</xdr:row>
      <xdr:rowOff>21771</xdr:rowOff>
    </xdr:to>
    <xdr:sp macro="" textlink="">
      <xdr:nvSpPr>
        <xdr:cNvPr id="19" name="Abrir corchete 18">
          <a:extLst>
            <a:ext uri="{FF2B5EF4-FFF2-40B4-BE49-F238E27FC236}">
              <a16:creationId xmlns:a16="http://schemas.microsoft.com/office/drawing/2014/main" id="{B5B72B55-78A6-49DB-A65B-75B3C21B8D3C}"/>
            </a:ext>
          </a:extLst>
        </xdr:cNvPr>
        <xdr:cNvSpPr/>
      </xdr:nvSpPr>
      <xdr:spPr>
        <a:xfrm rot="16200000">
          <a:off x="10709774" y="7038565"/>
          <a:ext cx="1030060" cy="417685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424545</xdr:colOff>
      <xdr:row>20</xdr:row>
      <xdr:rowOff>81644</xdr:rowOff>
    </xdr:from>
    <xdr:to>
      <xdr:col>12</xdr:col>
      <xdr:colOff>239486</xdr:colOff>
      <xdr:row>40</xdr:row>
      <xdr:rowOff>21773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id="{36CE34A2-AE1F-4C52-9785-1143CB6D1BF4}"/>
            </a:ext>
          </a:extLst>
        </xdr:cNvPr>
        <xdr:cNvSpPr/>
      </xdr:nvSpPr>
      <xdr:spPr>
        <a:xfrm rot="5400000">
          <a:off x="13725526" y="3601813"/>
          <a:ext cx="3702504" cy="4091666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416924</xdr:colOff>
      <xdr:row>45</xdr:row>
      <xdr:rowOff>163286</xdr:rowOff>
    </xdr:from>
    <xdr:to>
      <xdr:col>12</xdr:col>
      <xdr:colOff>283028</xdr:colOff>
      <xdr:row>51</xdr:row>
      <xdr:rowOff>21771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id="{3790001E-9259-4848-9F81-6D0BF2D77017}"/>
            </a:ext>
          </a:extLst>
        </xdr:cNvPr>
        <xdr:cNvSpPr/>
      </xdr:nvSpPr>
      <xdr:spPr>
        <a:xfrm rot="16200000">
          <a:off x="15079709" y="7055576"/>
          <a:ext cx="1030060" cy="4142829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239485</xdr:colOff>
      <xdr:row>11</xdr:row>
      <xdr:rowOff>76197</xdr:rowOff>
    </xdr:from>
    <xdr:to>
      <xdr:col>9</xdr:col>
      <xdr:colOff>152400</xdr:colOff>
      <xdr:row>15</xdr:row>
      <xdr:rowOff>141510</xdr:rowOff>
    </xdr:to>
    <xdr:sp macro="" textlink="">
      <xdr:nvSpPr>
        <xdr:cNvPr id="22" name="Abrir corchete 21">
          <a:extLst>
            <a:ext uri="{FF2B5EF4-FFF2-40B4-BE49-F238E27FC236}">
              <a16:creationId xmlns:a16="http://schemas.microsoft.com/office/drawing/2014/main" id="{81E485D3-4D0D-41C5-84CD-AB056A39B7C3}"/>
            </a:ext>
          </a:extLst>
        </xdr:cNvPr>
        <xdr:cNvSpPr/>
      </xdr:nvSpPr>
      <xdr:spPr>
        <a:xfrm rot="16200000">
          <a:off x="8502423" y="-1785941"/>
          <a:ext cx="865413" cy="8647340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58990</xdr:colOff>
      <xdr:row>0</xdr:row>
      <xdr:rowOff>0</xdr:rowOff>
    </xdr:from>
    <xdr:to>
      <xdr:col>10</xdr:col>
      <xdr:colOff>1483979</xdr:colOff>
      <xdr:row>4</xdr:row>
      <xdr:rowOff>166842</xdr:rowOff>
    </xdr:to>
    <xdr:sp macro="" textlink="">
      <xdr:nvSpPr>
        <xdr:cNvPr id="23" name="CuadroTexto 6">
          <a:extLst>
            <a:ext uri="{FF2B5EF4-FFF2-40B4-BE49-F238E27FC236}">
              <a16:creationId xmlns:a16="http://schemas.microsoft.com/office/drawing/2014/main" id="{8B9414E0-465C-4A26-BEAC-894D55B39EBC}"/>
            </a:ext>
          </a:extLst>
        </xdr:cNvPr>
        <xdr:cNvSpPr txBox="1"/>
      </xdr:nvSpPr>
      <xdr:spPr>
        <a:xfrm>
          <a:off x="3049840" y="0"/>
          <a:ext cx="12054889" cy="89074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Presupuesto</a:t>
          </a:r>
          <a:r>
            <a:rPr lang="es-ES_tradnl" sz="3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Mensual</a:t>
          </a:r>
          <a:endParaRPr lang="es-ES_tradnl" sz="3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3</xdr:col>
      <xdr:colOff>239484</xdr:colOff>
      <xdr:row>7</xdr:row>
      <xdr:rowOff>10884</xdr:rowOff>
    </xdr:from>
    <xdr:to>
      <xdr:col>9</xdr:col>
      <xdr:colOff>141514</xdr:colOff>
      <xdr:row>10</xdr:row>
      <xdr:rowOff>0</xdr:rowOff>
    </xdr:to>
    <xdr:sp macro="" textlink="">
      <xdr:nvSpPr>
        <xdr:cNvPr id="24" name="Abrir corchete 23">
          <a:extLst>
            <a:ext uri="{FF2B5EF4-FFF2-40B4-BE49-F238E27FC236}">
              <a16:creationId xmlns:a16="http://schemas.microsoft.com/office/drawing/2014/main" id="{E2291714-B1B6-4921-A536-235926DE23CD}"/>
            </a:ext>
          </a:extLst>
        </xdr:cNvPr>
        <xdr:cNvSpPr/>
      </xdr:nvSpPr>
      <xdr:spPr>
        <a:xfrm rot="5400000">
          <a:off x="8644616" y="-2774498"/>
          <a:ext cx="570141" cy="863645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772886</xdr:colOff>
      <xdr:row>3</xdr:row>
      <xdr:rowOff>87362</xdr:rowOff>
    </xdr:from>
    <xdr:to>
      <xdr:col>1</xdr:col>
      <xdr:colOff>772886</xdr:colOff>
      <xdr:row>15</xdr:row>
      <xdr:rowOff>156519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38F9037-4655-4564-A7DC-06629DBEB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336" y="630287"/>
          <a:ext cx="0" cy="2012257"/>
        </a:xfrm>
        <a:prstGeom prst="rect">
          <a:avLst/>
        </a:prstGeom>
      </xdr:spPr>
    </xdr:pic>
    <xdr:clientData/>
  </xdr:twoCellAnchor>
  <xdr:twoCellAnchor editAs="oneCell">
    <xdr:from>
      <xdr:col>1</xdr:col>
      <xdr:colOff>179295</xdr:colOff>
      <xdr:row>15</xdr:row>
      <xdr:rowOff>89647</xdr:rowOff>
    </xdr:from>
    <xdr:to>
      <xdr:col>1</xdr:col>
      <xdr:colOff>179295</xdr:colOff>
      <xdr:row>17</xdr:row>
      <xdr:rowOff>56026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6F52A196-6AD2-4E1C-8CB5-2BC279277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45" y="2918572"/>
          <a:ext cx="0" cy="290229"/>
        </a:xfrm>
        <a:prstGeom prst="rect">
          <a:avLst/>
        </a:prstGeom>
      </xdr:spPr>
    </xdr:pic>
    <xdr:clientData/>
  </xdr:twoCellAnchor>
  <xdr:twoCellAnchor>
    <xdr:from>
      <xdr:col>4</xdr:col>
      <xdr:colOff>1839686</xdr:colOff>
      <xdr:row>3</xdr:row>
      <xdr:rowOff>64456</xdr:rowOff>
    </xdr:from>
    <xdr:to>
      <xdr:col>7</xdr:col>
      <xdr:colOff>1828800</xdr:colOff>
      <xdr:row>6</xdr:row>
      <xdr:rowOff>26561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4926332F-7A03-4C4E-AC7F-4E76079084A8}"/>
            </a:ext>
          </a:extLst>
        </xdr:cNvPr>
        <xdr:cNvSpPr txBox="1"/>
      </xdr:nvSpPr>
      <xdr:spPr>
        <a:xfrm>
          <a:off x="6792686" y="607381"/>
          <a:ext cx="4380139" cy="5050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Noviembre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4</xdr:col>
      <xdr:colOff>1458363</xdr:colOff>
      <xdr:row>24</xdr:row>
      <xdr:rowOff>108857</xdr:rowOff>
    </xdr:from>
    <xdr:to>
      <xdr:col>4</xdr:col>
      <xdr:colOff>2340106</xdr:colOff>
      <xdr:row>29</xdr:row>
      <xdr:rowOff>76200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F97D0241-7E78-4AD6-99AA-7C06C37A0E78}"/>
            </a:ext>
          </a:extLst>
        </xdr:cNvPr>
        <xdr:cNvSpPr/>
      </xdr:nvSpPr>
      <xdr:spPr>
        <a:xfrm>
          <a:off x="6411363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123701</xdr:colOff>
      <xdr:row>82</xdr:row>
      <xdr:rowOff>97308</xdr:rowOff>
    </xdr:from>
    <xdr:to>
      <xdr:col>10</xdr:col>
      <xdr:colOff>1850571</xdr:colOff>
      <xdr:row>86</xdr:row>
      <xdr:rowOff>84996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B2E60C79-C1E7-452A-A334-6E703E06A492}"/>
            </a:ext>
          </a:extLst>
        </xdr:cNvPr>
        <xdr:cNvSpPr txBox="1"/>
      </xdr:nvSpPr>
      <xdr:spPr>
        <a:xfrm>
          <a:off x="11848976" y="15527808"/>
          <a:ext cx="3622345" cy="606813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CO" sz="14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Recuerda buscar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siempre la </a:t>
          </a:r>
          <a:r>
            <a:rPr lang="es-CO" sz="14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L</a:t>
          </a:r>
          <a:r>
            <a:rPr lang="es-CO" sz="16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ey 0</a:t>
          </a:r>
          <a:r>
            <a:rPr lang="es-CO" sz="16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para evitar saldos ociosos o negativos.</a:t>
          </a:r>
          <a:endParaRPr lang="es-ES_tradnl" sz="14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6</xdr:col>
      <xdr:colOff>488256</xdr:colOff>
      <xdr:row>53</xdr:row>
      <xdr:rowOff>137114</xdr:rowOff>
    </xdr:from>
    <xdr:to>
      <xdr:col>8</xdr:col>
      <xdr:colOff>1231926</xdr:colOff>
      <xdr:row>56</xdr:row>
      <xdr:rowOff>121665</xdr:rowOff>
    </xdr:to>
    <xdr:sp macro="" textlink="">
      <xdr:nvSpPr>
        <xdr:cNvPr id="30" name="CuadroTexto 6">
          <a:extLst>
            <a:ext uri="{FF2B5EF4-FFF2-40B4-BE49-F238E27FC236}">
              <a16:creationId xmlns:a16="http://schemas.microsoft.com/office/drawing/2014/main" id="{DAA92724-49E5-4D8C-8ECC-6A71C7C386F5}"/>
            </a:ext>
          </a:extLst>
        </xdr:cNvPr>
        <xdr:cNvSpPr txBox="1"/>
      </xdr:nvSpPr>
      <xdr:spPr>
        <a:xfrm>
          <a:off x="9251256" y="10138364"/>
          <a:ext cx="3705945" cy="5655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Porcentaje</a:t>
          </a:r>
          <a:r>
            <a:rPr lang="es-ES_tradnl" sz="2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total de tus gastos</a:t>
          </a: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381000</xdr:colOff>
      <xdr:row>56</xdr:row>
      <xdr:rowOff>123265</xdr:rowOff>
    </xdr:from>
    <xdr:to>
      <xdr:col>10</xdr:col>
      <xdr:colOff>1916206</xdr:colOff>
      <xdr:row>64</xdr:row>
      <xdr:rowOff>91244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583761A1-1EAD-4D53-BEC1-7C96A2673086}"/>
            </a:ext>
          </a:extLst>
        </xdr:cNvPr>
        <xdr:cNvSpPr/>
      </xdr:nvSpPr>
      <xdr:spPr>
        <a:xfrm>
          <a:off x="14001750" y="10705540"/>
          <a:ext cx="1535206" cy="151102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387723</xdr:colOff>
      <xdr:row>67</xdr:row>
      <xdr:rowOff>107576</xdr:rowOff>
    </xdr:from>
    <xdr:to>
      <xdr:col>10</xdr:col>
      <xdr:colOff>1922929</xdr:colOff>
      <xdr:row>75</xdr:row>
      <xdr:rowOff>97967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51B18F86-0B58-417E-AE0F-D31CB85AD255}"/>
            </a:ext>
          </a:extLst>
        </xdr:cNvPr>
        <xdr:cNvSpPr/>
      </xdr:nvSpPr>
      <xdr:spPr>
        <a:xfrm>
          <a:off x="14008473" y="12804401"/>
          <a:ext cx="1535206" cy="1514391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168086</xdr:colOff>
      <xdr:row>54</xdr:row>
      <xdr:rowOff>15873</xdr:rowOff>
    </xdr:from>
    <xdr:to>
      <xdr:col>10</xdr:col>
      <xdr:colOff>2018737</xdr:colOff>
      <xdr:row>56</xdr:row>
      <xdr:rowOff>57119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2F2DDD47-077B-4831-9EFC-A41BB1C3D2C0}"/>
            </a:ext>
          </a:extLst>
        </xdr:cNvPr>
        <xdr:cNvSpPr txBox="1"/>
      </xdr:nvSpPr>
      <xdr:spPr>
        <a:xfrm>
          <a:off x="13788836" y="10207623"/>
          <a:ext cx="1850651" cy="431771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1.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Créditos</a:t>
          </a:r>
        </a:p>
      </xdr:txBody>
    </xdr:sp>
    <xdr:clientData/>
  </xdr:twoCellAnchor>
  <xdr:twoCellAnchor>
    <xdr:from>
      <xdr:col>9</xdr:col>
      <xdr:colOff>437030</xdr:colOff>
      <xdr:row>64</xdr:row>
      <xdr:rowOff>157067</xdr:rowOff>
    </xdr:from>
    <xdr:to>
      <xdr:col>10</xdr:col>
      <xdr:colOff>2330825</xdr:colOff>
      <xdr:row>67</xdr:row>
      <xdr:rowOff>19019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7210A7A2-EBD0-4659-97FC-48DB5A90DEB6}"/>
            </a:ext>
          </a:extLst>
        </xdr:cNvPr>
        <xdr:cNvSpPr txBox="1"/>
      </xdr:nvSpPr>
      <xdr:spPr>
        <a:xfrm>
          <a:off x="13543430" y="12282392"/>
          <a:ext cx="2408145" cy="433452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2.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Gastos Hormiga</a:t>
          </a:r>
        </a:p>
      </xdr:txBody>
    </xdr:sp>
    <xdr:clientData/>
  </xdr:twoCellAnchor>
  <xdr:twoCellAnchor>
    <xdr:from>
      <xdr:col>10</xdr:col>
      <xdr:colOff>147597</xdr:colOff>
      <xdr:row>51</xdr:row>
      <xdr:rowOff>42985</xdr:rowOff>
    </xdr:from>
    <xdr:to>
      <xdr:col>12</xdr:col>
      <xdr:colOff>95649</xdr:colOff>
      <xdr:row>54</xdr:row>
      <xdr:rowOff>38742</xdr:rowOff>
    </xdr:to>
    <xdr:sp macro="" textlink="">
      <xdr:nvSpPr>
        <xdr:cNvPr id="35" name="CuadroTexto 6">
          <a:extLst>
            <a:ext uri="{FF2B5EF4-FFF2-40B4-BE49-F238E27FC236}">
              <a16:creationId xmlns:a16="http://schemas.microsoft.com/office/drawing/2014/main" id="{A2674045-FD16-4C13-86B9-237E43CD1709}"/>
            </a:ext>
          </a:extLst>
        </xdr:cNvPr>
        <xdr:cNvSpPr txBox="1"/>
      </xdr:nvSpPr>
      <xdr:spPr>
        <a:xfrm>
          <a:off x="13768347" y="9663235"/>
          <a:ext cx="3710427" cy="56725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Alertas</a:t>
          </a:r>
          <a:endParaRPr lang="es-ES_tradnl" sz="2500" b="1" baseline="0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2162738</xdr:colOff>
      <xdr:row>56</xdr:row>
      <xdr:rowOff>156882</xdr:rowOff>
    </xdr:from>
    <xdr:to>
      <xdr:col>12</xdr:col>
      <xdr:colOff>0</xdr:colOff>
      <xdr:row>63</xdr:row>
      <xdr:rowOff>137350</xdr:rowOff>
    </xdr:to>
    <xdr:sp macro="" textlink="">
      <xdr:nvSpPr>
        <xdr:cNvPr id="36" name="Abrir corchete 35">
          <a:extLst>
            <a:ext uri="{FF2B5EF4-FFF2-40B4-BE49-F238E27FC236}">
              <a16:creationId xmlns:a16="http://schemas.microsoft.com/office/drawing/2014/main" id="{D13205AC-6AB6-48A2-B009-335757A5D0F9}"/>
            </a:ext>
          </a:extLst>
        </xdr:cNvPr>
        <xdr:cNvSpPr/>
      </xdr:nvSpPr>
      <xdr:spPr>
        <a:xfrm rot="16200000">
          <a:off x="15916798" y="10605847"/>
          <a:ext cx="1333018" cy="159963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2173945</xdr:colOff>
      <xdr:row>68</xdr:row>
      <xdr:rowOff>44822</xdr:rowOff>
    </xdr:from>
    <xdr:to>
      <xdr:col>12</xdr:col>
      <xdr:colOff>40344</xdr:colOff>
      <xdr:row>74</xdr:row>
      <xdr:rowOff>132867</xdr:rowOff>
    </xdr:to>
    <xdr:sp macro="" textlink="">
      <xdr:nvSpPr>
        <xdr:cNvPr id="37" name="Abrir corchete 36">
          <a:extLst>
            <a:ext uri="{FF2B5EF4-FFF2-40B4-BE49-F238E27FC236}">
              <a16:creationId xmlns:a16="http://schemas.microsoft.com/office/drawing/2014/main" id="{D0FA8788-1D08-4CA9-AD60-81EB76B3C909}"/>
            </a:ext>
          </a:extLst>
        </xdr:cNvPr>
        <xdr:cNvSpPr/>
      </xdr:nvSpPr>
      <xdr:spPr>
        <a:xfrm rot="16200000">
          <a:off x="15993559" y="12733283"/>
          <a:ext cx="1231045" cy="162877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2218766</xdr:colOff>
      <xdr:row>56</xdr:row>
      <xdr:rowOff>179293</xdr:rowOff>
    </xdr:from>
    <xdr:to>
      <xdr:col>11</xdr:col>
      <xdr:colOff>1333501</xdr:colOff>
      <xdr:row>64</xdr:row>
      <xdr:rowOff>168088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7847DC33-A227-400C-A37A-C1DEFB425968}"/>
            </a:ext>
          </a:extLst>
        </xdr:cNvPr>
        <xdr:cNvSpPr txBox="1"/>
      </xdr:nvSpPr>
      <xdr:spPr>
        <a:xfrm>
          <a:off x="15839516" y="10761568"/>
          <a:ext cx="1495985" cy="1531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Es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importante que revises tus gastos financieros, lo ideal es que estos no superen más del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30%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2270313</xdr:colOff>
      <xdr:row>69</xdr:row>
      <xdr:rowOff>51545</xdr:rowOff>
    </xdr:from>
    <xdr:to>
      <xdr:col>12</xdr:col>
      <xdr:colOff>6724</xdr:colOff>
      <xdr:row>77</xdr:row>
      <xdr:rowOff>51546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038874A9-6D51-40C6-8543-7DE33FF66BE8}"/>
            </a:ext>
          </a:extLst>
        </xdr:cNvPr>
        <xdr:cNvSpPr txBox="1"/>
      </xdr:nvSpPr>
      <xdr:spPr>
        <a:xfrm>
          <a:off x="15891063" y="13129370"/>
          <a:ext cx="1498786" cy="153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 aconcejable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 que los gastos hormiga no superen el</a:t>
          </a:r>
          <a:r>
            <a:rPr lang="es-CO" sz="1100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5%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156884</xdr:colOff>
      <xdr:row>6</xdr:row>
      <xdr:rowOff>123261</xdr:rowOff>
    </xdr:from>
    <xdr:to>
      <xdr:col>11</xdr:col>
      <xdr:colOff>1221441</xdr:colOff>
      <xdr:row>18</xdr:row>
      <xdr:rowOff>246528</xdr:rowOff>
    </xdr:to>
    <xdr:sp macro="" textlink="">
      <xdr:nvSpPr>
        <xdr:cNvPr id="40" name="Abrir corchete 39">
          <a:extLst>
            <a:ext uri="{FF2B5EF4-FFF2-40B4-BE49-F238E27FC236}">
              <a16:creationId xmlns:a16="http://schemas.microsoft.com/office/drawing/2014/main" id="{2FDC4937-38F9-4368-8C7E-9E21619E8BE4}"/>
            </a:ext>
          </a:extLst>
        </xdr:cNvPr>
        <xdr:cNvSpPr/>
      </xdr:nvSpPr>
      <xdr:spPr>
        <a:xfrm rot="16200000">
          <a:off x="14343529" y="643216"/>
          <a:ext cx="2314017" cy="344580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10</xdr:col>
      <xdr:colOff>201705</xdr:colOff>
      <xdr:row>7</xdr:row>
      <xdr:rowOff>134472</xdr:rowOff>
    </xdr:from>
    <xdr:ext cx="3339353" cy="2074414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2E75D818-3285-4B29-96FF-3DF52FD2A3A4}"/>
            </a:ext>
          </a:extLst>
        </xdr:cNvPr>
        <xdr:cNvSpPr txBox="1"/>
      </xdr:nvSpPr>
      <xdr:spPr>
        <a:xfrm>
          <a:off x="13822455" y="1382247"/>
          <a:ext cx="3339353" cy="20744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2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 </a:t>
          </a:r>
          <a:r>
            <a:rPr lang="es-CO" sz="1120" b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Llena todos los campos en azul, el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documento totaliza toda la información que ingreses.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Al final del listado de cada una de las categorías encontrarás algunos espacios en blanco que puedes usar para incluir gastos que consideres convenientes.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Los nombres de las son mofificables para que le pongas el nombre correcto, en este caso para "Regalos" en vez de "persona 1", puedes cambiarlo por "regalo cumple esposo".</a:t>
          </a:r>
          <a:endParaRPr lang="es-CO" sz="1120" b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9</xdr:col>
      <xdr:colOff>155922</xdr:colOff>
      <xdr:row>4</xdr:row>
      <xdr:rowOff>172353</xdr:rowOff>
    </xdr:from>
    <xdr:to>
      <xdr:col>12</xdr:col>
      <xdr:colOff>257095</xdr:colOff>
      <xdr:row>7</xdr:row>
      <xdr:rowOff>156870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933D06FB-B431-4FB3-A30F-F09B3F66A404}"/>
            </a:ext>
          </a:extLst>
        </xdr:cNvPr>
        <xdr:cNvSpPr txBox="1"/>
      </xdr:nvSpPr>
      <xdr:spPr>
        <a:xfrm>
          <a:off x="13262322" y="896253"/>
          <a:ext cx="4377898" cy="50839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Instrucciones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 editAs="oneCell">
    <xdr:from>
      <xdr:col>0</xdr:col>
      <xdr:colOff>134471</xdr:colOff>
      <xdr:row>83</xdr:row>
      <xdr:rowOff>66494</xdr:rowOff>
    </xdr:from>
    <xdr:to>
      <xdr:col>0</xdr:col>
      <xdr:colOff>134471</xdr:colOff>
      <xdr:row>90</xdr:row>
      <xdr:rowOff>107441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7669D0AC-A251-46F0-A34C-BB2A9CA043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8368"/>
        <a:stretch/>
      </xdr:blipFill>
      <xdr:spPr>
        <a:xfrm>
          <a:off x="134471" y="15697019"/>
          <a:ext cx="0" cy="1174422"/>
        </a:xfrm>
        <a:prstGeom prst="rect">
          <a:avLst/>
        </a:prstGeom>
      </xdr:spPr>
    </xdr:pic>
    <xdr:clientData/>
  </xdr:twoCellAnchor>
  <xdr:twoCellAnchor editAs="oneCell">
    <xdr:from>
      <xdr:col>1</xdr:col>
      <xdr:colOff>313765</xdr:colOff>
      <xdr:row>5</xdr:row>
      <xdr:rowOff>128604</xdr:rowOff>
    </xdr:from>
    <xdr:to>
      <xdr:col>1</xdr:col>
      <xdr:colOff>313765</xdr:colOff>
      <xdr:row>23</xdr:row>
      <xdr:rowOff>53491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9A3F46E5-D3C9-45D1-84FF-71C74B890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215" y="1033479"/>
          <a:ext cx="2861340" cy="2839537"/>
        </a:xfrm>
        <a:prstGeom prst="rect">
          <a:avLst/>
        </a:prstGeom>
      </xdr:spPr>
    </xdr:pic>
    <xdr:clientData/>
  </xdr:twoCellAnchor>
  <xdr:twoCellAnchor editAs="oneCell">
    <xdr:from>
      <xdr:col>1</xdr:col>
      <xdr:colOff>921764</xdr:colOff>
      <xdr:row>2</xdr:row>
      <xdr:rowOff>67236</xdr:rowOff>
    </xdr:from>
    <xdr:to>
      <xdr:col>1</xdr:col>
      <xdr:colOff>921764</xdr:colOff>
      <xdr:row>12</xdr:row>
      <xdr:rowOff>158805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F6B7A946-E850-411A-9209-6A27A70AC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4214" y="429186"/>
          <a:ext cx="1631255" cy="1710819"/>
        </a:xfrm>
        <a:prstGeom prst="rect">
          <a:avLst/>
        </a:prstGeom>
      </xdr:spPr>
    </xdr:pic>
    <xdr:clientData/>
  </xdr:twoCellAnchor>
  <xdr:twoCellAnchor editAs="oneCell">
    <xdr:from>
      <xdr:col>1</xdr:col>
      <xdr:colOff>328173</xdr:colOff>
      <xdr:row>14</xdr:row>
      <xdr:rowOff>91933</xdr:rowOff>
    </xdr:from>
    <xdr:to>
      <xdr:col>1</xdr:col>
      <xdr:colOff>328173</xdr:colOff>
      <xdr:row>17</xdr:row>
      <xdr:rowOff>1722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35BBB10D-DDD0-4E51-8939-5DC600C44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623" y="2720833"/>
          <a:ext cx="2850607" cy="338414"/>
        </a:xfrm>
        <a:prstGeom prst="rect">
          <a:avLst/>
        </a:prstGeom>
      </xdr:spPr>
    </xdr:pic>
    <xdr:clientData/>
  </xdr:twoCellAnchor>
  <xdr:twoCellAnchor editAs="oneCell">
    <xdr:from>
      <xdr:col>1</xdr:col>
      <xdr:colOff>347382</xdr:colOff>
      <xdr:row>5</xdr:row>
      <xdr:rowOff>128603</xdr:rowOff>
    </xdr:from>
    <xdr:to>
      <xdr:col>2</xdr:col>
      <xdr:colOff>770322</xdr:colOff>
      <xdr:row>20</xdr:row>
      <xdr:rowOff>158265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F89F9D97-5518-48E6-97A8-6622CD329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0" y="1025074"/>
          <a:ext cx="2865823" cy="2842338"/>
        </a:xfrm>
        <a:prstGeom prst="rect">
          <a:avLst/>
        </a:prstGeom>
      </xdr:spPr>
    </xdr:pic>
    <xdr:clientData/>
  </xdr:twoCellAnchor>
  <xdr:twoCellAnchor editAs="oneCell">
    <xdr:from>
      <xdr:col>1</xdr:col>
      <xdr:colOff>955381</xdr:colOff>
      <xdr:row>2</xdr:row>
      <xdr:rowOff>67235</xdr:rowOff>
    </xdr:from>
    <xdr:to>
      <xdr:col>2</xdr:col>
      <xdr:colOff>148236</xdr:colOff>
      <xdr:row>11</xdr:row>
      <xdr:rowOff>111179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A5F155ED-D188-4903-9104-67598CE1F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469" y="425823"/>
          <a:ext cx="1635738" cy="1702415"/>
        </a:xfrm>
        <a:prstGeom prst="rect">
          <a:avLst/>
        </a:prstGeom>
      </xdr:spPr>
    </xdr:pic>
    <xdr:clientData/>
  </xdr:twoCellAnchor>
  <xdr:twoCellAnchor editAs="oneCell">
    <xdr:from>
      <xdr:col>1</xdr:col>
      <xdr:colOff>361790</xdr:colOff>
      <xdr:row>14</xdr:row>
      <xdr:rowOff>91932</xdr:rowOff>
    </xdr:from>
    <xdr:to>
      <xdr:col>2</xdr:col>
      <xdr:colOff>773997</xdr:colOff>
      <xdr:row>16</xdr:row>
      <xdr:rowOff>30296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546A2FA8-DB29-491F-B6EF-71AE1465D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878" y="2714108"/>
          <a:ext cx="2855090" cy="3417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164887</xdr:colOff>
      <xdr:row>6</xdr:row>
      <xdr:rowOff>148730</xdr:rowOff>
    </xdr:from>
    <xdr:to>
      <xdr:col>1</xdr:col>
      <xdr:colOff>164887</xdr:colOff>
      <xdr:row>27</xdr:row>
      <xdr:rowOff>62411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3E681B-F9C8-4140-8D3D-2A54D26B6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37" y="1234580"/>
          <a:ext cx="0" cy="3314106"/>
        </a:xfrm>
        <a:prstGeom prst="rect">
          <a:avLst/>
        </a:prstGeom>
      </xdr:spPr>
    </xdr:pic>
    <xdr:clientData/>
  </xdr:twoCellAnchor>
  <xdr:twoCellAnchor>
    <xdr:from>
      <xdr:col>1</xdr:col>
      <xdr:colOff>1108101</xdr:colOff>
      <xdr:row>20</xdr:row>
      <xdr:rowOff>112860</xdr:rowOff>
    </xdr:from>
    <xdr:to>
      <xdr:col>2</xdr:col>
      <xdr:colOff>344980</xdr:colOff>
      <xdr:row>24</xdr:row>
      <xdr:rowOff>20250</xdr:rowOff>
    </xdr:to>
    <xdr:sp macro="" textlink="">
      <xdr:nvSpPr>
        <xdr:cNvPr id="3" name="CuadroTexto 6">
          <a:extLst>
            <a:ext uri="{FF2B5EF4-FFF2-40B4-BE49-F238E27FC236}">
              <a16:creationId xmlns:a16="http://schemas.microsoft.com/office/drawing/2014/main" id="{95A478D2-1DEC-49CD-B503-5387ADD74762}"/>
            </a:ext>
          </a:extLst>
        </xdr:cNvPr>
        <xdr:cNvSpPr txBox="1"/>
      </xdr:nvSpPr>
      <xdr:spPr>
        <a:xfrm>
          <a:off x="1660551" y="3827610"/>
          <a:ext cx="1675279" cy="66939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Vivir</a:t>
          </a:r>
        </a:p>
      </xdr:txBody>
    </xdr:sp>
    <xdr:clientData/>
  </xdr:twoCellAnchor>
  <xdr:twoCellAnchor>
    <xdr:from>
      <xdr:col>4</xdr:col>
      <xdr:colOff>342980</xdr:colOff>
      <xdr:row>20</xdr:row>
      <xdr:rowOff>120703</xdr:rowOff>
    </xdr:from>
    <xdr:to>
      <xdr:col>5</xdr:col>
      <xdr:colOff>979473</xdr:colOff>
      <xdr:row>30</xdr:row>
      <xdr:rowOff>38979</xdr:rowOff>
    </xdr:to>
    <xdr:sp macro="" textlink="">
      <xdr:nvSpPr>
        <xdr:cNvPr id="4" name="CuadroTexto 6">
          <a:extLst>
            <a:ext uri="{FF2B5EF4-FFF2-40B4-BE49-F238E27FC236}">
              <a16:creationId xmlns:a16="http://schemas.microsoft.com/office/drawing/2014/main" id="{2E8BE69E-6535-410D-9E00-37CEBFE27214}"/>
            </a:ext>
          </a:extLst>
        </xdr:cNvPr>
        <xdr:cNvSpPr txBox="1"/>
      </xdr:nvSpPr>
      <xdr:spPr>
        <a:xfrm>
          <a:off x="5295980" y="3835453"/>
          <a:ext cx="3065368" cy="177565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Proyectar</a:t>
          </a:r>
        </a:p>
      </xdr:txBody>
    </xdr:sp>
    <xdr:clientData/>
  </xdr:twoCellAnchor>
  <xdr:twoCellAnchor>
    <xdr:from>
      <xdr:col>7</xdr:col>
      <xdr:colOff>54428</xdr:colOff>
      <xdr:row>20</xdr:row>
      <xdr:rowOff>102535</xdr:rowOff>
    </xdr:from>
    <xdr:to>
      <xdr:col>8</xdr:col>
      <xdr:colOff>1396812</xdr:colOff>
      <xdr:row>23</xdr:row>
      <xdr:rowOff>152401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BB7C09B2-A84B-45BD-8009-AE453B86337F}"/>
            </a:ext>
          </a:extLst>
        </xdr:cNvPr>
        <xdr:cNvSpPr txBox="1"/>
      </xdr:nvSpPr>
      <xdr:spPr>
        <a:xfrm>
          <a:off x="9398453" y="3817285"/>
          <a:ext cx="3704584" cy="62136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Prever</a:t>
          </a:r>
        </a:p>
      </xdr:txBody>
    </xdr:sp>
    <xdr:clientData/>
  </xdr:twoCellAnchor>
  <xdr:twoCellAnchor>
    <xdr:from>
      <xdr:col>10</xdr:col>
      <xdr:colOff>337779</xdr:colOff>
      <xdr:row>20</xdr:row>
      <xdr:rowOff>114221</xdr:rowOff>
    </xdr:from>
    <xdr:to>
      <xdr:col>11</xdr:col>
      <xdr:colOff>1034143</xdr:colOff>
      <xdr:row>23</xdr:row>
      <xdr:rowOff>163286</xdr:rowOff>
    </xdr:to>
    <xdr:sp macro="" textlink="">
      <xdr:nvSpPr>
        <xdr:cNvPr id="6" name="CuadroTexto 6">
          <a:extLst>
            <a:ext uri="{FF2B5EF4-FFF2-40B4-BE49-F238E27FC236}">
              <a16:creationId xmlns:a16="http://schemas.microsoft.com/office/drawing/2014/main" id="{0ED7A2B6-AC0C-4F40-AD27-7A8C928B45B1}"/>
            </a:ext>
          </a:extLst>
        </xdr:cNvPr>
        <xdr:cNvSpPr txBox="1"/>
      </xdr:nvSpPr>
      <xdr:spPr>
        <a:xfrm>
          <a:off x="13958529" y="3828971"/>
          <a:ext cx="3077614" cy="62056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Dar</a:t>
          </a:r>
        </a:p>
      </xdr:txBody>
    </xdr:sp>
    <xdr:clientData/>
  </xdr:twoCellAnchor>
  <xdr:twoCellAnchor>
    <xdr:from>
      <xdr:col>4</xdr:col>
      <xdr:colOff>239486</xdr:colOff>
      <xdr:row>78</xdr:row>
      <xdr:rowOff>129027</xdr:rowOff>
    </xdr:from>
    <xdr:to>
      <xdr:col>7</xdr:col>
      <xdr:colOff>604349</xdr:colOff>
      <xdr:row>82</xdr:row>
      <xdr:rowOff>91134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986C3C6-EB90-419F-A137-FE7BB0E436DA}"/>
            </a:ext>
          </a:extLst>
        </xdr:cNvPr>
        <xdr:cNvSpPr txBox="1"/>
      </xdr:nvSpPr>
      <xdr:spPr>
        <a:xfrm>
          <a:off x="5192486" y="14921352"/>
          <a:ext cx="4755888" cy="60028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 gastos mensuales:</a:t>
          </a:r>
        </a:p>
      </xdr:txBody>
    </xdr:sp>
    <xdr:clientData/>
  </xdr:twoCellAnchor>
  <xdr:twoCellAnchor>
    <xdr:from>
      <xdr:col>4</xdr:col>
      <xdr:colOff>994559</xdr:colOff>
      <xdr:row>82</xdr:row>
      <xdr:rowOff>140159</xdr:rowOff>
    </xdr:from>
    <xdr:to>
      <xdr:col>7</xdr:col>
      <xdr:colOff>195943</xdr:colOff>
      <xdr:row>85</xdr:row>
      <xdr:rowOff>172773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505A2451-C412-4541-B03A-808701632308}"/>
            </a:ext>
          </a:extLst>
        </xdr:cNvPr>
        <xdr:cNvSpPr txBox="1"/>
      </xdr:nvSpPr>
      <xdr:spPr>
        <a:xfrm>
          <a:off x="5947559" y="15570659"/>
          <a:ext cx="3592409" cy="480289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- Gastos:</a:t>
          </a:r>
          <a:r>
            <a:rPr lang="es-CO" sz="2300" b="0" i="0" u="none" strike="noStrike" kern="1200">
              <a:solidFill>
                <a:srgbClr val="E27AFE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</xdr:col>
      <xdr:colOff>1480136</xdr:colOff>
      <xdr:row>24</xdr:row>
      <xdr:rowOff>108857</xdr:rowOff>
    </xdr:from>
    <xdr:to>
      <xdr:col>1</xdr:col>
      <xdr:colOff>2361879</xdr:colOff>
      <xdr:row>29</xdr:row>
      <xdr:rowOff>76200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BDD10B14-E1A2-436B-B7CA-0C40F5E734F1}"/>
            </a:ext>
          </a:extLst>
        </xdr:cNvPr>
        <xdr:cNvSpPr/>
      </xdr:nvSpPr>
      <xdr:spPr>
        <a:xfrm>
          <a:off x="2032586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643215</xdr:colOff>
      <xdr:row>59</xdr:row>
      <xdr:rowOff>86763</xdr:rowOff>
    </xdr:from>
    <xdr:to>
      <xdr:col>8</xdr:col>
      <xdr:colOff>675875</xdr:colOff>
      <xdr:row>71</xdr:row>
      <xdr:rowOff>189857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D45035F3-C612-479E-83C2-33C15DE18C19}"/>
            </a:ext>
          </a:extLst>
        </xdr:cNvPr>
        <xdr:cNvSpPr/>
      </xdr:nvSpPr>
      <xdr:spPr>
        <a:xfrm>
          <a:off x="9987240" y="11250063"/>
          <a:ext cx="2413910" cy="239861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1456762</xdr:colOff>
      <xdr:row>24</xdr:row>
      <xdr:rowOff>119743</xdr:rowOff>
    </xdr:from>
    <xdr:to>
      <xdr:col>7</xdr:col>
      <xdr:colOff>2309930</xdr:colOff>
      <xdr:row>29</xdr:row>
      <xdr:rowOff>87086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32D0BCD0-72FB-4872-A425-0012469D3765}"/>
            </a:ext>
          </a:extLst>
        </xdr:cNvPr>
        <xdr:cNvSpPr/>
      </xdr:nvSpPr>
      <xdr:spPr>
        <a:xfrm>
          <a:off x="10800787" y="4596493"/>
          <a:ext cx="853168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1446198</xdr:colOff>
      <xdr:row>24</xdr:row>
      <xdr:rowOff>108858</xdr:rowOff>
    </xdr:from>
    <xdr:to>
      <xdr:col>10</xdr:col>
      <xdr:colOff>2327940</xdr:colOff>
      <xdr:row>29</xdr:row>
      <xdr:rowOff>76201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1F359DE5-85EC-420F-8732-28851AF61A29}"/>
            </a:ext>
          </a:extLst>
        </xdr:cNvPr>
        <xdr:cNvSpPr/>
      </xdr:nvSpPr>
      <xdr:spPr>
        <a:xfrm>
          <a:off x="15066948" y="4585608"/>
          <a:ext cx="881742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478970</xdr:colOff>
      <xdr:row>16</xdr:row>
      <xdr:rowOff>184199</xdr:rowOff>
    </xdr:from>
    <xdr:to>
      <xdr:col>5</xdr:col>
      <xdr:colOff>1338942</xdr:colOff>
      <xdr:row>19</xdr:row>
      <xdr:rowOff>37448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E8F07E75-9BD0-47C8-9386-EC05BDDD27F9}"/>
            </a:ext>
          </a:extLst>
        </xdr:cNvPr>
        <xdr:cNvSpPr txBox="1"/>
      </xdr:nvSpPr>
      <xdr:spPr>
        <a:xfrm>
          <a:off x="4850945" y="3108374"/>
          <a:ext cx="3869872" cy="4628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I</a:t>
          </a:r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mensuales: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0</xdr:col>
      <xdr:colOff>315686</xdr:colOff>
      <xdr:row>20</xdr:row>
      <xdr:rowOff>70757</xdr:rowOff>
    </xdr:from>
    <xdr:to>
      <xdr:col>3</xdr:col>
      <xdr:colOff>163286</xdr:colOff>
      <xdr:row>40</xdr:row>
      <xdr:rowOff>10886</xdr:rowOff>
    </xdr:to>
    <xdr:sp macro="" textlink="">
      <xdr:nvSpPr>
        <xdr:cNvPr id="14" name="Abrir corchete 13">
          <a:extLst>
            <a:ext uri="{FF2B5EF4-FFF2-40B4-BE49-F238E27FC236}">
              <a16:creationId xmlns:a16="http://schemas.microsoft.com/office/drawing/2014/main" id="{68892675-6C0B-47CE-962B-EFB85ADC2140}"/>
            </a:ext>
          </a:extLst>
        </xdr:cNvPr>
        <xdr:cNvSpPr/>
      </xdr:nvSpPr>
      <xdr:spPr>
        <a:xfrm rot="5400000">
          <a:off x="574222" y="3526971"/>
          <a:ext cx="3702504" cy="421957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315685</xdr:colOff>
      <xdr:row>45</xdr:row>
      <xdr:rowOff>152400</xdr:rowOff>
    </xdr:from>
    <xdr:to>
      <xdr:col>3</xdr:col>
      <xdr:colOff>141514</xdr:colOff>
      <xdr:row>77</xdr:row>
      <xdr:rowOff>54429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E46B0D0D-EA9F-42FD-97B8-77E8EC5DC84D}"/>
            </a:ext>
          </a:extLst>
        </xdr:cNvPr>
        <xdr:cNvSpPr/>
      </xdr:nvSpPr>
      <xdr:spPr>
        <a:xfrm rot="16200000">
          <a:off x="-617765" y="9534525"/>
          <a:ext cx="6064704" cy="419780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391885</xdr:colOff>
      <xdr:row>20</xdr:row>
      <xdr:rowOff>81644</xdr:rowOff>
    </xdr:from>
    <xdr:to>
      <xdr:col>6</xdr:col>
      <xdr:colOff>130627</xdr:colOff>
      <xdr:row>40</xdr:row>
      <xdr:rowOff>21773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E3509B7D-C8B2-4925-B773-BE4F90072EEA}"/>
            </a:ext>
          </a:extLst>
        </xdr:cNvPr>
        <xdr:cNvSpPr/>
      </xdr:nvSpPr>
      <xdr:spPr>
        <a:xfrm rot="5400000">
          <a:off x="4977492" y="3582762"/>
          <a:ext cx="3702504" cy="412976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370115</xdr:colOff>
      <xdr:row>45</xdr:row>
      <xdr:rowOff>163286</xdr:rowOff>
    </xdr:from>
    <xdr:to>
      <xdr:col>6</xdr:col>
      <xdr:colOff>152401</xdr:colOff>
      <xdr:row>77</xdr:row>
      <xdr:rowOff>65315</xdr:rowOff>
    </xdr:to>
    <xdr:sp macro="" textlink="">
      <xdr:nvSpPr>
        <xdr:cNvPr id="17" name="Abrir corchete 16">
          <a:extLst>
            <a:ext uri="{FF2B5EF4-FFF2-40B4-BE49-F238E27FC236}">
              <a16:creationId xmlns:a16="http://schemas.microsoft.com/office/drawing/2014/main" id="{E152DAFD-424C-4A35-85FB-342A982E2514}"/>
            </a:ext>
          </a:extLst>
        </xdr:cNvPr>
        <xdr:cNvSpPr/>
      </xdr:nvSpPr>
      <xdr:spPr>
        <a:xfrm rot="16200000">
          <a:off x="3796394" y="9557657"/>
          <a:ext cx="6064704" cy="417331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358907</xdr:colOff>
      <xdr:row>20</xdr:row>
      <xdr:rowOff>81644</xdr:rowOff>
    </xdr:from>
    <xdr:to>
      <xdr:col>9</xdr:col>
      <xdr:colOff>173851</xdr:colOff>
      <xdr:row>40</xdr:row>
      <xdr:rowOff>21773</xdr:rowOff>
    </xdr:to>
    <xdr:sp macro="" textlink="">
      <xdr:nvSpPr>
        <xdr:cNvPr id="18" name="Abrir corchete 17">
          <a:extLst>
            <a:ext uri="{FF2B5EF4-FFF2-40B4-BE49-F238E27FC236}">
              <a16:creationId xmlns:a16="http://schemas.microsoft.com/office/drawing/2014/main" id="{8464ED7E-6082-40EB-8E1A-45C4E0F72135}"/>
            </a:ext>
          </a:extLst>
        </xdr:cNvPr>
        <xdr:cNvSpPr/>
      </xdr:nvSpPr>
      <xdr:spPr>
        <a:xfrm rot="5400000">
          <a:off x="9349827" y="3568474"/>
          <a:ext cx="3702504" cy="415834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373378</xdr:colOff>
      <xdr:row>45</xdr:row>
      <xdr:rowOff>163286</xdr:rowOff>
    </xdr:from>
    <xdr:to>
      <xdr:col>9</xdr:col>
      <xdr:colOff>206829</xdr:colOff>
      <xdr:row>51</xdr:row>
      <xdr:rowOff>21771</xdr:rowOff>
    </xdr:to>
    <xdr:sp macro="" textlink="">
      <xdr:nvSpPr>
        <xdr:cNvPr id="19" name="Abrir corchete 18">
          <a:extLst>
            <a:ext uri="{FF2B5EF4-FFF2-40B4-BE49-F238E27FC236}">
              <a16:creationId xmlns:a16="http://schemas.microsoft.com/office/drawing/2014/main" id="{6797341C-D1B0-4DF7-88C4-F3A00626CB63}"/>
            </a:ext>
          </a:extLst>
        </xdr:cNvPr>
        <xdr:cNvSpPr/>
      </xdr:nvSpPr>
      <xdr:spPr>
        <a:xfrm rot="16200000">
          <a:off x="10709774" y="7038565"/>
          <a:ext cx="1030060" cy="417685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424545</xdr:colOff>
      <xdr:row>20</xdr:row>
      <xdr:rowOff>81644</xdr:rowOff>
    </xdr:from>
    <xdr:to>
      <xdr:col>12</xdr:col>
      <xdr:colOff>239486</xdr:colOff>
      <xdr:row>40</xdr:row>
      <xdr:rowOff>21773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id="{A7B2622C-DE67-445B-B148-9DE5CBA94653}"/>
            </a:ext>
          </a:extLst>
        </xdr:cNvPr>
        <xdr:cNvSpPr/>
      </xdr:nvSpPr>
      <xdr:spPr>
        <a:xfrm rot="5400000">
          <a:off x="13725526" y="3601813"/>
          <a:ext cx="3702504" cy="4091666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416924</xdr:colOff>
      <xdr:row>45</xdr:row>
      <xdr:rowOff>163286</xdr:rowOff>
    </xdr:from>
    <xdr:to>
      <xdr:col>12</xdr:col>
      <xdr:colOff>283028</xdr:colOff>
      <xdr:row>51</xdr:row>
      <xdr:rowOff>21771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id="{52611253-26E8-4196-8466-A3BA7F37B7E9}"/>
            </a:ext>
          </a:extLst>
        </xdr:cNvPr>
        <xdr:cNvSpPr/>
      </xdr:nvSpPr>
      <xdr:spPr>
        <a:xfrm rot="16200000">
          <a:off x="15079709" y="7055576"/>
          <a:ext cx="1030060" cy="4142829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239485</xdr:colOff>
      <xdr:row>11</xdr:row>
      <xdr:rowOff>76197</xdr:rowOff>
    </xdr:from>
    <xdr:to>
      <xdr:col>9</xdr:col>
      <xdr:colOff>152400</xdr:colOff>
      <xdr:row>15</xdr:row>
      <xdr:rowOff>141510</xdr:rowOff>
    </xdr:to>
    <xdr:sp macro="" textlink="">
      <xdr:nvSpPr>
        <xdr:cNvPr id="22" name="Abrir corchete 21">
          <a:extLst>
            <a:ext uri="{FF2B5EF4-FFF2-40B4-BE49-F238E27FC236}">
              <a16:creationId xmlns:a16="http://schemas.microsoft.com/office/drawing/2014/main" id="{2E91B8B8-77A1-40B7-8096-E5A9D1C03AE8}"/>
            </a:ext>
          </a:extLst>
        </xdr:cNvPr>
        <xdr:cNvSpPr/>
      </xdr:nvSpPr>
      <xdr:spPr>
        <a:xfrm rot="16200000">
          <a:off x="8502423" y="-1785941"/>
          <a:ext cx="865413" cy="8647340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58990</xdr:colOff>
      <xdr:row>0</xdr:row>
      <xdr:rowOff>0</xdr:rowOff>
    </xdr:from>
    <xdr:to>
      <xdr:col>10</xdr:col>
      <xdr:colOff>1483979</xdr:colOff>
      <xdr:row>4</xdr:row>
      <xdr:rowOff>166842</xdr:rowOff>
    </xdr:to>
    <xdr:sp macro="" textlink="">
      <xdr:nvSpPr>
        <xdr:cNvPr id="23" name="CuadroTexto 6">
          <a:extLst>
            <a:ext uri="{FF2B5EF4-FFF2-40B4-BE49-F238E27FC236}">
              <a16:creationId xmlns:a16="http://schemas.microsoft.com/office/drawing/2014/main" id="{C8DF79F5-4C4B-426E-A81A-63C940B3A42F}"/>
            </a:ext>
          </a:extLst>
        </xdr:cNvPr>
        <xdr:cNvSpPr txBox="1"/>
      </xdr:nvSpPr>
      <xdr:spPr>
        <a:xfrm>
          <a:off x="3049840" y="0"/>
          <a:ext cx="12054889" cy="89074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Presupuesto</a:t>
          </a:r>
          <a:r>
            <a:rPr lang="es-ES_tradnl" sz="3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Mensual</a:t>
          </a:r>
          <a:endParaRPr lang="es-ES_tradnl" sz="3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3</xdr:col>
      <xdr:colOff>239484</xdr:colOff>
      <xdr:row>7</xdr:row>
      <xdr:rowOff>10884</xdr:rowOff>
    </xdr:from>
    <xdr:to>
      <xdr:col>9</xdr:col>
      <xdr:colOff>141514</xdr:colOff>
      <xdr:row>10</xdr:row>
      <xdr:rowOff>0</xdr:rowOff>
    </xdr:to>
    <xdr:sp macro="" textlink="">
      <xdr:nvSpPr>
        <xdr:cNvPr id="24" name="Abrir corchete 23">
          <a:extLst>
            <a:ext uri="{FF2B5EF4-FFF2-40B4-BE49-F238E27FC236}">
              <a16:creationId xmlns:a16="http://schemas.microsoft.com/office/drawing/2014/main" id="{A454C17D-A0EC-47F8-8C00-DC447064F06D}"/>
            </a:ext>
          </a:extLst>
        </xdr:cNvPr>
        <xdr:cNvSpPr/>
      </xdr:nvSpPr>
      <xdr:spPr>
        <a:xfrm rot="5400000">
          <a:off x="8644616" y="-2774498"/>
          <a:ext cx="570141" cy="863645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772886</xdr:colOff>
      <xdr:row>3</xdr:row>
      <xdr:rowOff>87362</xdr:rowOff>
    </xdr:from>
    <xdr:to>
      <xdr:col>1</xdr:col>
      <xdr:colOff>772886</xdr:colOff>
      <xdr:row>15</xdr:row>
      <xdr:rowOff>156519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DCBDCBB2-7D2B-4EA6-A540-77FA52D73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336" y="630287"/>
          <a:ext cx="0" cy="2012257"/>
        </a:xfrm>
        <a:prstGeom prst="rect">
          <a:avLst/>
        </a:prstGeom>
      </xdr:spPr>
    </xdr:pic>
    <xdr:clientData/>
  </xdr:twoCellAnchor>
  <xdr:twoCellAnchor editAs="oneCell">
    <xdr:from>
      <xdr:col>1</xdr:col>
      <xdr:colOff>179295</xdr:colOff>
      <xdr:row>15</xdr:row>
      <xdr:rowOff>89647</xdr:rowOff>
    </xdr:from>
    <xdr:to>
      <xdr:col>1</xdr:col>
      <xdr:colOff>179295</xdr:colOff>
      <xdr:row>17</xdr:row>
      <xdr:rowOff>56026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8AE487DA-A83F-44CC-A3D5-47C958FBE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45" y="2918572"/>
          <a:ext cx="0" cy="290229"/>
        </a:xfrm>
        <a:prstGeom prst="rect">
          <a:avLst/>
        </a:prstGeom>
      </xdr:spPr>
    </xdr:pic>
    <xdr:clientData/>
  </xdr:twoCellAnchor>
  <xdr:twoCellAnchor>
    <xdr:from>
      <xdr:col>4</xdr:col>
      <xdr:colOff>1839686</xdr:colOff>
      <xdr:row>3</xdr:row>
      <xdr:rowOff>64456</xdr:rowOff>
    </xdr:from>
    <xdr:to>
      <xdr:col>7</xdr:col>
      <xdr:colOff>1828800</xdr:colOff>
      <xdr:row>6</xdr:row>
      <xdr:rowOff>26561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431DFE42-5FB8-49E8-B83C-9D03D84BE245}"/>
            </a:ext>
          </a:extLst>
        </xdr:cNvPr>
        <xdr:cNvSpPr txBox="1"/>
      </xdr:nvSpPr>
      <xdr:spPr>
        <a:xfrm>
          <a:off x="6792686" y="607381"/>
          <a:ext cx="4380139" cy="5050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Diciembre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4</xdr:col>
      <xdr:colOff>1458363</xdr:colOff>
      <xdr:row>24</xdr:row>
      <xdr:rowOff>108857</xdr:rowOff>
    </xdr:from>
    <xdr:to>
      <xdr:col>4</xdr:col>
      <xdr:colOff>2340106</xdr:colOff>
      <xdr:row>29</xdr:row>
      <xdr:rowOff>76200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6D08A51B-301F-4797-A31B-73851E370265}"/>
            </a:ext>
          </a:extLst>
        </xdr:cNvPr>
        <xdr:cNvSpPr/>
      </xdr:nvSpPr>
      <xdr:spPr>
        <a:xfrm>
          <a:off x="6411363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123701</xdr:colOff>
      <xdr:row>82</xdr:row>
      <xdr:rowOff>97308</xdr:rowOff>
    </xdr:from>
    <xdr:to>
      <xdr:col>10</xdr:col>
      <xdr:colOff>1850571</xdr:colOff>
      <xdr:row>86</xdr:row>
      <xdr:rowOff>84996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35E79136-5859-4D85-9822-4FAA42B94419}"/>
            </a:ext>
          </a:extLst>
        </xdr:cNvPr>
        <xdr:cNvSpPr txBox="1"/>
      </xdr:nvSpPr>
      <xdr:spPr>
        <a:xfrm>
          <a:off x="11848976" y="15527808"/>
          <a:ext cx="3622345" cy="606813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CO" sz="14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Recuerda buscar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siempre la </a:t>
          </a:r>
          <a:r>
            <a:rPr lang="es-CO" sz="14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L</a:t>
          </a:r>
          <a:r>
            <a:rPr lang="es-CO" sz="16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ey 0</a:t>
          </a:r>
          <a:r>
            <a:rPr lang="es-CO" sz="16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para evitar saldos ociosos o negativos.</a:t>
          </a:r>
          <a:endParaRPr lang="es-ES_tradnl" sz="14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6</xdr:col>
      <xdr:colOff>488256</xdr:colOff>
      <xdr:row>53</xdr:row>
      <xdr:rowOff>137114</xdr:rowOff>
    </xdr:from>
    <xdr:to>
      <xdr:col>8</xdr:col>
      <xdr:colOff>1231926</xdr:colOff>
      <xdr:row>56</xdr:row>
      <xdr:rowOff>121665</xdr:rowOff>
    </xdr:to>
    <xdr:sp macro="" textlink="">
      <xdr:nvSpPr>
        <xdr:cNvPr id="30" name="CuadroTexto 6">
          <a:extLst>
            <a:ext uri="{FF2B5EF4-FFF2-40B4-BE49-F238E27FC236}">
              <a16:creationId xmlns:a16="http://schemas.microsoft.com/office/drawing/2014/main" id="{0F44B2E1-4A1A-4789-997B-78085F090BFB}"/>
            </a:ext>
          </a:extLst>
        </xdr:cNvPr>
        <xdr:cNvSpPr txBox="1"/>
      </xdr:nvSpPr>
      <xdr:spPr>
        <a:xfrm>
          <a:off x="9251256" y="10138364"/>
          <a:ext cx="3705945" cy="5655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Porcentaje</a:t>
          </a:r>
          <a:r>
            <a:rPr lang="es-ES_tradnl" sz="2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total de tus gastos</a:t>
          </a: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381000</xdr:colOff>
      <xdr:row>56</xdr:row>
      <xdr:rowOff>123265</xdr:rowOff>
    </xdr:from>
    <xdr:to>
      <xdr:col>10</xdr:col>
      <xdr:colOff>1916206</xdr:colOff>
      <xdr:row>64</xdr:row>
      <xdr:rowOff>91244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8F4A5D31-C70B-4677-AB98-5E944D3534BB}"/>
            </a:ext>
          </a:extLst>
        </xdr:cNvPr>
        <xdr:cNvSpPr/>
      </xdr:nvSpPr>
      <xdr:spPr>
        <a:xfrm>
          <a:off x="14001750" y="10705540"/>
          <a:ext cx="1535206" cy="151102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387723</xdr:colOff>
      <xdr:row>67</xdr:row>
      <xdr:rowOff>107576</xdr:rowOff>
    </xdr:from>
    <xdr:to>
      <xdr:col>10</xdr:col>
      <xdr:colOff>1922929</xdr:colOff>
      <xdr:row>75</xdr:row>
      <xdr:rowOff>97967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7E1247A8-0FE8-4BFB-AD90-75989CC0F459}"/>
            </a:ext>
          </a:extLst>
        </xdr:cNvPr>
        <xdr:cNvSpPr/>
      </xdr:nvSpPr>
      <xdr:spPr>
        <a:xfrm>
          <a:off x="14008473" y="12804401"/>
          <a:ext cx="1535206" cy="1514391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168086</xdr:colOff>
      <xdr:row>54</xdr:row>
      <xdr:rowOff>15873</xdr:rowOff>
    </xdr:from>
    <xdr:to>
      <xdr:col>10</xdr:col>
      <xdr:colOff>2018737</xdr:colOff>
      <xdr:row>56</xdr:row>
      <xdr:rowOff>57119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654F8F88-9782-4880-952A-75E3D0DEC4F3}"/>
            </a:ext>
          </a:extLst>
        </xdr:cNvPr>
        <xdr:cNvSpPr txBox="1"/>
      </xdr:nvSpPr>
      <xdr:spPr>
        <a:xfrm>
          <a:off x="13788836" y="10207623"/>
          <a:ext cx="1850651" cy="431771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1.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Créditos</a:t>
          </a:r>
        </a:p>
      </xdr:txBody>
    </xdr:sp>
    <xdr:clientData/>
  </xdr:twoCellAnchor>
  <xdr:twoCellAnchor>
    <xdr:from>
      <xdr:col>9</xdr:col>
      <xdr:colOff>437030</xdr:colOff>
      <xdr:row>64</xdr:row>
      <xdr:rowOff>157067</xdr:rowOff>
    </xdr:from>
    <xdr:to>
      <xdr:col>10</xdr:col>
      <xdr:colOff>2330825</xdr:colOff>
      <xdr:row>67</xdr:row>
      <xdr:rowOff>19019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C6A26D10-4946-4383-A181-28FFB1277053}"/>
            </a:ext>
          </a:extLst>
        </xdr:cNvPr>
        <xdr:cNvSpPr txBox="1"/>
      </xdr:nvSpPr>
      <xdr:spPr>
        <a:xfrm>
          <a:off x="13543430" y="12282392"/>
          <a:ext cx="2408145" cy="433452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2.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Gastos Hormiga</a:t>
          </a:r>
        </a:p>
      </xdr:txBody>
    </xdr:sp>
    <xdr:clientData/>
  </xdr:twoCellAnchor>
  <xdr:twoCellAnchor>
    <xdr:from>
      <xdr:col>10</xdr:col>
      <xdr:colOff>147597</xdr:colOff>
      <xdr:row>51</xdr:row>
      <xdr:rowOff>42985</xdr:rowOff>
    </xdr:from>
    <xdr:to>
      <xdr:col>12</xdr:col>
      <xdr:colOff>95649</xdr:colOff>
      <xdr:row>54</xdr:row>
      <xdr:rowOff>38742</xdr:rowOff>
    </xdr:to>
    <xdr:sp macro="" textlink="">
      <xdr:nvSpPr>
        <xdr:cNvPr id="35" name="CuadroTexto 6">
          <a:extLst>
            <a:ext uri="{FF2B5EF4-FFF2-40B4-BE49-F238E27FC236}">
              <a16:creationId xmlns:a16="http://schemas.microsoft.com/office/drawing/2014/main" id="{9F862848-CBB3-43C2-96BE-4C0722203A4E}"/>
            </a:ext>
          </a:extLst>
        </xdr:cNvPr>
        <xdr:cNvSpPr txBox="1"/>
      </xdr:nvSpPr>
      <xdr:spPr>
        <a:xfrm>
          <a:off x="13768347" y="9663235"/>
          <a:ext cx="3710427" cy="56725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Alertas</a:t>
          </a:r>
          <a:endParaRPr lang="es-ES_tradnl" sz="2500" b="1" baseline="0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2162738</xdr:colOff>
      <xdr:row>56</xdr:row>
      <xdr:rowOff>156882</xdr:rowOff>
    </xdr:from>
    <xdr:to>
      <xdr:col>12</xdr:col>
      <xdr:colOff>0</xdr:colOff>
      <xdr:row>63</xdr:row>
      <xdr:rowOff>137350</xdr:rowOff>
    </xdr:to>
    <xdr:sp macro="" textlink="">
      <xdr:nvSpPr>
        <xdr:cNvPr id="36" name="Abrir corchete 35">
          <a:extLst>
            <a:ext uri="{FF2B5EF4-FFF2-40B4-BE49-F238E27FC236}">
              <a16:creationId xmlns:a16="http://schemas.microsoft.com/office/drawing/2014/main" id="{94C71D7A-A6F4-4A83-B4B5-C5726E21DD0C}"/>
            </a:ext>
          </a:extLst>
        </xdr:cNvPr>
        <xdr:cNvSpPr/>
      </xdr:nvSpPr>
      <xdr:spPr>
        <a:xfrm rot="16200000">
          <a:off x="15916798" y="10605847"/>
          <a:ext cx="1333018" cy="159963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2173945</xdr:colOff>
      <xdr:row>68</xdr:row>
      <xdr:rowOff>44822</xdr:rowOff>
    </xdr:from>
    <xdr:to>
      <xdr:col>12</xdr:col>
      <xdr:colOff>40344</xdr:colOff>
      <xdr:row>74</xdr:row>
      <xdr:rowOff>132867</xdr:rowOff>
    </xdr:to>
    <xdr:sp macro="" textlink="">
      <xdr:nvSpPr>
        <xdr:cNvPr id="37" name="Abrir corchete 36">
          <a:extLst>
            <a:ext uri="{FF2B5EF4-FFF2-40B4-BE49-F238E27FC236}">
              <a16:creationId xmlns:a16="http://schemas.microsoft.com/office/drawing/2014/main" id="{B519E50C-ACFE-444A-A3DA-EC2C0D7DB87A}"/>
            </a:ext>
          </a:extLst>
        </xdr:cNvPr>
        <xdr:cNvSpPr/>
      </xdr:nvSpPr>
      <xdr:spPr>
        <a:xfrm rot="16200000">
          <a:off x="15993559" y="12733283"/>
          <a:ext cx="1231045" cy="162877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2218766</xdr:colOff>
      <xdr:row>56</xdr:row>
      <xdr:rowOff>179293</xdr:rowOff>
    </xdr:from>
    <xdr:to>
      <xdr:col>11</xdr:col>
      <xdr:colOff>1333501</xdr:colOff>
      <xdr:row>64</xdr:row>
      <xdr:rowOff>168088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FA407B74-7C9D-4E6A-BE7A-D49ECB9ECB0F}"/>
            </a:ext>
          </a:extLst>
        </xdr:cNvPr>
        <xdr:cNvSpPr txBox="1"/>
      </xdr:nvSpPr>
      <xdr:spPr>
        <a:xfrm>
          <a:off x="15839516" y="10761568"/>
          <a:ext cx="1495985" cy="1531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Es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importante que revises tus gastos financieros, lo ideal es que estos no superen más del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30%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2270313</xdr:colOff>
      <xdr:row>69</xdr:row>
      <xdr:rowOff>51545</xdr:rowOff>
    </xdr:from>
    <xdr:to>
      <xdr:col>12</xdr:col>
      <xdr:colOff>6724</xdr:colOff>
      <xdr:row>77</xdr:row>
      <xdr:rowOff>51546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16CE03E7-8FA5-4B5B-81A6-B6D3AAE6ED57}"/>
            </a:ext>
          </a:extLst>
        </xdr:cNvPr>
        <xdr:cNvSpPr txBox="1"/>
      </xdr:nvSpPr>
      <xdr:spPr>
        <a:xfrm>
          <a:off x="15891063" y="13129370"/>
          <a:ext cx="1498786" cy="153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 aconcejable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 que los gastos hormiga no superen el</a:t>
          </a:r>
          <a:r>
            <a:rPr lang="es-CO" sz="1100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5%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156884</xdr:colOff>
      <xdr:row>6</xdr:row>
      <xdr:rowOff>123261</xdr:rowOff>
    </xdr:from>
    <xdr:to>
      <xdr:col>11</xdr:col>
      <xdr:colOff>1221441</xdr:colOff>
      <xdr:row>18</xdr:row>
      <xdr:rowOff>246528</xdr:rowOff>
    </xdr:to>
    <xdr:sp macro="" textlink="">
      <xdr:nvSpPr>
        <xdr:cNvPr id="40" name="Abrir corchete 39">
          <a:extLst>
            <a:ext uri="{FF2B5EF4-FFF2-40B4-BE49-F238E27FC236}">
              <a16:creationId xmlns:a16="http://schemas.microsoft.com/office/drawing/2014/main" id="{DB48469F-3B60-4718-896D-1EB46E0382E9}"/>
            </a:ext>
          </a:extLst>
        </xdr:cNvPr>
        <xdr:cNvSpPr/>
      </xdr:nvSpPr>
      <xdr:spPr>
        <a:xfrm rot="16200000">
          <a:off x="14343529" y="643216"/>
          <a:ext cx="2314017" cy="344580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10</xdr:col>
      <xdr:colOff>201705</xdr:colOff>
      <xdr:row>7</xdr:row>
      <xdr:rowOff>134472</xdr:rowOff>
    </xdr:from>
    <xdr:ext cx="3339353" cy="2074414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89D50B09-50FE-4DD5-9283-55075610841F}"/>
            </a:ext>
          </a:extLst>
        </xdr:cNvPr>
        <xdr:cNvSpPr txBox="1"/>
      </xdr:nvSpPr>
      <xdr:spPr>
        <a:xfrm>
          <a:off x="13822455" y="1382247"/>
          <a:ext cx="3339353" cy="20744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2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 </a:t>
          </a:r>
          <a:r>
            <a:rPr lang="es-CO" sz="1120" b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Llena todos los campos en azul, el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documento totaliza toda la información que ingreses.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Al final del listado de cada una de las categorías encontrarás algunos espacios en blanco que puedes usar para incluir gastos que consideres convenientes.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Los nombres de las son mofificables para que le pongas el nombre correcto, en este caso para "Regalos" en vez de "persona 1", puedes cambiarlo por "regalo cumple esposo".</a:t>
          </a:r>
          <a:endParaRPr lang="es-CO" sz="1120" b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9</xdr:col>
      <xdr:colOff>155922</xdr:colOff>
      <xdr:row>4</xdr:row>
      <xdr:rowOff>172353</xdr:rowOff>
    </xdr:from>
    <xdr:to>
      <xdr:col>12</xdr:col>
      <xdr:colOff>257095</xdr:colOff>
      <xdr:row>7</xdr:row>
      <xdr:rowOff>156870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39FC99DD-277B-48B9-BA28-44FF38C9088B}"/>
            </a:ext>
          </a:extLst>
        </xdr:cNvPr>
        <xdr:cNvSpPr txBox="1"/>
      </xdr:nvSpPr>
      <xdr:spPr>
        <a:xfrm>
          <a:off x="13262322" y="896253"/>
          <a:ext cx="4377898" cy="50839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Instrucciones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 editAs="oneCell">
    <xdr:from>
      <xdr:col>0</xdr:col>
      <xdr:colOff>134471</xdr:colOff>
      <xdr:row>83</xdr:row>
      <xdr:rowOff>66494</xdr:rowOff>
    </xdr:from>
    <xdr:to>
      <xdr:col>0</xdr:col>
      <xdr:colOff>134471</xdr:colOff>
      <xdr:row>90</xdr:row>
      <xdr:rowOff>107441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121A8DDC-8A73-4335-AC1D-CCA22810F3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8368"/>
        <a:stretch/>
      </xdr:blipFill>
      <xdr:spPr>
        <a:xfrm>
          <a:off x="134471" y="15697019"/>
          <a:ext cx="0" cy="1174422"/>
        </a:xfrm>
        <a:prstGeom prst="rect">
          <a:avLst/>
        </a:prstGeom>
      </xdr:spPr>
    </xdr:pic>
    <xdr:clientData/>
  </xdr:twoCellAnchor>
  <xdr:twoCellAnchor editAs="oneCell">
    <xdr:from>
      <xdr:col>1</xdr:col>
      <xdr:colOff>313765</xdr:colOff>
      <xdr:row>5</xdr:row>
      <xdr:rowOff>128604</xdr:rowOff>
    </xdr:from>
    <xdr:to>
      <xdr:col>1</xdr:col>
      <xdr:colOff>313765</xdr:colOff>
      <xdr:row>23</xdr:row>
      <xdr:rowOff>53491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EF75FDE5-9CDA-45A9-A413-0BD19593F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215" y="1033479"/>
          <a:ext cx="2861340" cy="2839537"/>
        </a:xfrm>
        <a:prstGeom prst="rect">
          <a:avLst/>
        </a:prstGeom>
      </xdr:spPr>
    </xdr:pic>
    <xdr:clientData/>
  </xdr:twoCellAnchor>
  <xdr:twoCellAnchor editAs="oneCell">
    <xdr:from>
      <xdr:col>1</xdr:col>
      <xdr:colOff>921764</xdr:colOff>
      <xdr:row>2</xdr:row>
      <xdr:rowOff>67236</xdr:rowOff>
    </xdr:from>
    <xdr:to>
      <xdr:col>1</xdr:col>
      <xdr:colOff>921764</xdr:colOff>
      <xdr:row>12</xdr:row>
      <xdr:rowOff>158805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F395EF83-CB78-4D0D-A006-33DAD2A4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4214" y="429186"/>
          <a:ext cx="1631255" cy="1710819"/>
        </a:xfrm>
        <a:prstGeom prst="rect">
          <a:avLst/>
        </a:prstGeom>
      </xdr:spPr>
    </xdr:pic>
    <xdr:clientData/>
  </xdr:twoCellAnchor>
  <xdr:twoCellAnchor editAs="oneCell">
    <xdr:from>
      <xdr:col>1</xdr:col>
      <xdr:colOff>328173</xdr:colOff>
      <xdr:row>14</xdr:row>
      <xdr:rowOff>91933</xdr:rowOff>
    </xdr:from>
    <xdr:to>
      <xdr:col>1</xdr:col>
      <xdr:colOff>328173</xdr:colOff>
      <xdr:row>17</xdr:row>
      <xdr:rowOff>1722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8A7033F6-588D-4B07-B978-74953E81B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623" y="2720833"/>
          <a:ext cx="2850607" cy="338414"/>
        </a:xfrm>
        <a:prstGeom prst="rect">
          <a:avLst/>
        </a:prstGeom>
      </xdr:spPr>
    </xdr:pic>
    <xdr:clientData/>
  </xdr:twoCellAnchor>
  <xdr:twoCellAnchor editAs="oneCell">
    <xdr:from>
      <xdr:col>1</xdr:col>
      <xdr:colOff>358589</xdr:colOff>
      <xdr:row>6</xdr:row>
      <xdr:rowOff>72575</xdr:rowOff>
    </xdr:from>
    <xdr:to>
      <xdr:col>2</xdr:col>
      <xdr:colOff>781529</xdr:colOff>
      <xdr:row>21</xdr:row>
      <xdr:rowOff>91031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70BEFE6E-9B2F-4C38-BC03-3E05FD6A1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7" y="1148340"/>
          <a:ext cx="2865823" cy="2842338"/>
        </a:xfrm>
        <a:prstGeom prst="rect">
          <a:avLst/>
        </a:prstGeom>
      </xdr:spPr>
    </xdr:pic>
    <xdr:clientData/>
  </xdr:twoCellAnchor>
  <xdr:twoCellAnchor editAs="oneCell">
    <xdr:from>
      <xdr:col>1</xdr:col>
      <xdr:colOff>966588</xdr:colOff>
      <xdr:row>3</xdr:row>
      <xdr:rowOff>11207</xdr:rowOff>
    </xdr:from>
    <xdr:to>
      <xdr:col>2</xdr:col>
      <xdr:colOff>159443</xdr:colOff>
      <xdr:row>12</xdr:row>
      <xdr:rowOff>32739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25B1C6B6-B8C2-4EBC-8661-0667BEECA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676" y="549089"/>
          <a:ext cx="1635738" cy="1702415"/>
        </a:xfrm>
        <a:prstGeom prst="rect">
          <a:avLst/>
        </a:prstGeom>
      </xdr:spPr>
    </xdr:pic>
    <xdr:clientData/>
  </xdr:twoCellAnchor>
  <xdr:twoCellAnchor editAs="oneCell">
    <xdr:from>
      <xdr:col>1</xdr:col>
      <xdr:colOff>372997</xdr:colOff>
      <xdr:row>15</xdr:row>
      <xdr:rowOff>13492</xdr:rowOff>
    </xdr:from>
    <xdr:to>
      <xdr:col>2</xdr:col>
      <xdr:colOff>785204</xdr:colOff>
      <xdr:row>17</xdr:row>
      <xdr:rowOff>75121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5A4D1EDE-45D9-471A-A3FE-0975E0B55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85" y="2837374"/>
          <a:ext cx="2855090" cy="341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164887</xdr:colOff>
      <xdr:row>6</xdr:row>
      <xdr:rowOff>148730</xdr:rowOff>
    </xdr:from>
    <xdr:to>
      <xdr:col>1</xdr:col>
      <xdr:colOff>164887</xdr:colOff>
      <xdr:row>24</xdr:row>
      <xdr:rowOff>71936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538A29-0CB1-43A4-B7C7-9CA8F4D9D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37" y="1234580"/>
          <a:ext cx="2861340" cy="2837856"/>
        </a:xfrm>
        <a:prstGeom prst="rect">
          <a:avLst/>
        </a:prstGeom>
      </xdr:spPr>
    </xdr:pic>
    <xdr:clientData/>
  </xdr:twoCellAnchor>
  <xdr:twoCellAnchor>
    <xdr:from>
      <xdr:col>1</xdr:col>
      <xdr:colOff>1108101</xdr:colOff>
      <xdr:row>20</xdr:row>
      <xdr:rowOff>112860</xdr:rowOff>
    </xdr:from>
    <xdr:to>
      <xdr:col>2</xdr:col>
      <xdr:colOff>344980</xdr:colOff>
      <xdr:row>24</xdr:row>
      <xdr:rowOff>20250</xdr:rowOff>
    </xdr:to>
    <xdr:sp macro="" textlink="">
      <xdr:nvSpPr>
        <xdr:cNvPr id="3" name="CuadroTexto 6">
          <a:extLst>
            <a:ext uri="{FF2B5EF4-FFF2-40B4-BE49-F238E27FC236}">
              <a16:creationId xmlns:a16="http://schemas.microsoft.com/office/drawing/2014/main" id="{75AE2EC6-5AEC-4C0A-9AEA-AA90A72C6728}"/>
            </a:ext>
          </a:extLst>
        </xdr:cNvPr>
        <xdr:cNvSpPr txBox="1"/>
      </xdr:nvSpPr>
      <xdr:spPr>
        <a:xfrm>
          <a:off x="1660551" y="3827610"/>
          <a:ext cx="1675279" cy="66939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Vivir</a:t>
          </a:r>
        </a:p>
      </xdr:txBody>
    </xdr:sp>
    <xdr:clientData/>
  </xdr:twoCellAnchor>
  <xdr:twoCellAnchor>
    <xdr:from>
      <xdr:col>4</xdr:col>
      <xdr:colOff>342980</xdr:colOff>
      <xdr:row>20</xdr:row>
      <xdr:rowOff>120703</xdr:rowOff>
    </xdr:from>
    <xdr:to>
      <xdr:col>5</xdr:col>
      <xdr:colOff>979473</xdr:colOff>
      <xdr:row>30</xdr:row>
      <xdr:rowOff>38979</xdr:rowOff>
    </xdr:to>
    <xdr:sp macro="" textlink="">
      <xdr:nvSpPr>
        <xdr:cNvPr id="4" name="CuadroTexto 6">
          <a:extLst>
            <a:ext uri="{FF2B5EF4-FFF2-40B4-BE49-F238E27FC236}">
              <a16:creationId xmlns:a16="http://schemas.microsoft.com/office/drawing/2014/main" id="{86498ED6-F622-4324-9B6C-0662490A16A8}"/>
            </a:ext>
          </a:extLst>
        </xdr:cNvPr>
        <xdr:cNvSpPr txBox="1"/>
      </xdr:nvSpPr>
      <xdr:spPr>
        <a:xfrm>
          <a:off x="5295980" y="3835453"/>
          <a:ext cx="3065368" cy="177565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Proyectar</a:t>
          </a:r>
        </a:p>
      </xdr:txBody>
    </xdr:sp>
    <xdr:clientData/>
  </xdr:twoCellAnchor>
  <xdr:twoCellAnchor>
    <xdr:from>
      <xdr:col>7</xdr:col>
      <xdr:colOff>54428</xdr:colOff>
      <xdr:row>20</xdr:row>
      <xdr:rowOff>102535</xdr:rowOff>
    </xdr:from>
    <xdr:to>
      <xdr:col>8</xdr:col>
      <xdr:colOff>1396812</xdr:colOff>
      <xdr:row>23</xdr:row>
      <xdr:rowOff>152401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AEA7DA83-B4DA-405F-9017-F9A48D8DCE73}"/>
            </a:ext>
          </a:extLst>
        </xdr:cNvPr>
        <xdr:cNvSpPr txBox="1"/>
      </xdr:nvSpPr>
      <xdr:spPr>
        <a:xfrm>
          <a:off x="9398453" y="3817285"/>
          <a:ext cx="3704584" cy="62136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Prever</a:t>
          </a:r>
        </a:p>
      </xdr:txBody>
    </xdr:sp>
    <xdr:clientData/>
  </xdr:twoCellAnchor>
  <xdr:twoCellAnchor>
    <xdr:from>
      <xdr:col>10</xdr:col>
      <xdr:colOff>337779</xdr:colOff>
      <xdr:row>20</xdr:row>
      <xdr:rowOff>114221</xdr:rowOff>
    </xdr:from>
    <xdr:to>
      <xdr:col>11</xdr:col>
      <xdr:colOff>1034143</xdr:colOff>
      <xdr:row>23</xdr:row>
      <xdr:rowOff>163286</xdr:rowOff>
    </xdr:to>
    <xdr:sp macro="" textlink="">
      <xdr:nvSpPr>
        <xdr:cNvPr id="6" name="CuadroTexto 6">
          <a:extLst>
            <a:ext uri="{FF2B5EF4-FFF2-40B4-BE49-F238E27FC236}">
              <a16:creationId xmlns:a16="http://schemas.microsoft.com/office/drawing/2014/main" id="{6627140D-D7E9-420A-903E-2E00353C1089}"/>
            </a:ext>
          </a:extLst>
        </xdr:cNvPr>
        <xdr:cNvSpPr txBox="1"/>
      </xdr:nvSpPr>
      <xdr:spPr>
        <a:xfrm>
          <a:off x="13958529" y="3828971"/>
          <a:ext cx="3077614" cy="62056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Dar</a:t>
          </a:r>
        </a:p>
      </xdr:txBody>
    </xdr:sp>
    <xdr:clientData/>
  </xdr:twoCellAnchor>
  <xdr:twoCellAnchor>
    <xdr:from>
      <xdr:col>4</xdr:col>
      <xdr:colOff>239486</xdr:colOff>
      <xdr:row>78</xdr:row>
      <xdr:rowOff>129027</xdr:rowOff>
    </xdr:from>
    <xdr:to>
      <xdr:col>7</xdr:col>
      <xdr:colOff>604349</xdr:colOff>
      <xdr:row>82</xdr:row>
      <xdr:rowOff>91134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A83482E-C0DA-4988-AD9D-EA65BB7AF061}"/>
            </a:ext>
          </a:extLst>
        </xdr:cNvPr>
        <xdr:cNvSpPr txBox="1"/>
      </xdr:nvSpPr>
      <xdr:spPr>
        <a:xfrm>
          <a:off x="5192486" y="14921352"/>
          <a:ext cx="4755888" cy="60028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 gastos mensuales:</a:t>
          </a:r>
        </a:p>
      </xdr:txBody>
    </xdr:sp>
    <xdr:clientData/>
  </xdr:twoCellAnchor>
  <xdr:twoCellAnchor>
    <xdr:from>
      <xdr:col>4</xdr:col>
      <xdr:colOff>994559</xdr:colOff>
      <xdr:row>82</xdr:row>
      <xdr:rowOff>140159</xdr:rowOff>
    </xdr:from>
    <xdr:to>
      <xdr:col>7</xdr:col>
      <xdr:colOff>195943</xdr:colOff>
      <xdr:row>85</xdr:row>
      <xdr:rowOff>172773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50447F14-8182-447D-A00A-7B4CDB6587F8}"/>
            </a:ext>
          </a:extLst>
        </xdr:cNvPr>
        <xdr:cNvSpPr txBox="1"/>
      </xdr:nvSpPr>
      <xdr:spPr>
        <a:xfrm>
          <a:off x="5947559" y="15570659"/>
          <a:ext cx="3592409" cy="480289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- Gastos:</a:t>
          </a:r>
          <a:r>
            <a:rPr lang="es-CO" sz="2300" b="0" i="0" u="none" strike="noStrike" kern="1200">
              <a:solidFill>
                <a:srgbClr val="E27AFE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</xdr:col>
      <xdr:colOff>1480136</xdr:colOff>
      <xdr:row>24</xdr:row>
      <xdr:rowOff>108857</xdr:rowOff>
    </xdr:from>
    <xdr:to>
      <xdr:col>1</xdr:col>
      <xdr:colOff>2361879</xdr:colOff>
      <xdr:row>29</xdr:row>
      <xdr:rowOff>76200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5A86B9FD-285F-421E-811B-E662B794078C}"/>
            </a:ext>
          </a:extLst>
        </xdr:cNvPr>
        <xdr:cNvSpPr/>
      </xdr:nvSpPr>
      <xdr:spPr>
        <a:xfrm>
          <a:off x="2032586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643215</xdr:colOff>
      <xdr:row>59</xdr:row>
      <xdr:rowOff>86763</xdr:rowOff>
    </xdr:from>
    <xdr:to>
      <xdr:col>8</xdr:col>
      <xdr:colOff>675875</xdr:colOff>
      <xdr:row>71</xdr:row>
      <xdr:rowOff>189857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C9E127F3-E37A-41A0-9B10-CF24DA7D0DDB}"/>
            </a:ext>
          </a:extLst>
        </xdr:cNvPr>
        <xdr:cNvSpPr/>
      </xdr:nvSpPr>
      <xdr:spPr>
        <a:xfrm>
          <a:off x="9987240" y="11250063"/>
          <a:ext cx="2413910" cy="239861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1456762</xdr:colOff>
      <xdr:row>24</xdr:row>
      <xdr:rowOff>119743</xdr:rowOff>
    </xdr:from>
    <xdr:to>
      <xdr:col>7</xdr:col>
      <xdr:colOff>2309930</xdr:colOff>
      <xdr:row>29</xdr:row>
      <xdr:rowOff>87086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11088288-6213-41EA-81C2-BDF6C2BA258B}"/>
            </a:ext>
          </a:extLst>
        </xdr:cNvPr>
        <xdr:cNvSpPr/>
      </xdr:nvSpPr>
      <xdr:spPr>
        <a:xfrm>
          <a:off x="10800787" y="4596493"/>
          <a:ext cx="853168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1446198</xdr:colOff>
      <xdr:row>24</xdr:row>
      <xdr:rowOff>108858</xdr:rowOff>
    </xdr:from>
    <xdr:to>
      <xdr:col>10</xdr:col>
      <xdr:colOff>2327940</xdr:colOff>
      <xdr:row>29</xdr:row>
      <xdr:rowOff>76201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631CA5D7-EAFB-4F74-9410-084E4026D622}"/>
            </a:ext>
          </a:extLst>
        </xdr:cNvPr>
        <xdr:cNvSpPr/>
      </xdr:nvSpPr>
      <xdr:spPr>
        <a:xfrm>
          <a:off x="15066948" y="4585608"/>
          <a:ext cx="881742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478970</xdr:colOff>
      <xdr:row>16</xdr:row>
      <xdr:rowOff>184199</xdr:rowOff>
    </xdr:from>
    <xdr:to>
      <xdr:col>5</xdr:col>
      <xdr:colOff>1338942</xdr:colOff>
      <xdr:row>19</xdr:row>
      <xdr:rowOff>37448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9AA63CEC-7314-4AC1-954E-E1BB50E01C40}"/>
            </a:ext>
          </a:extLst>
        </xdr:cNvPr>
        <xdr:cNvSpPr txBox="1"/>
      </xdr:nvSpPr>
      <xdr:spPr>
        <a:xfrm>
          <a:off x="4850945" y="3108374"/>
          <a:ext cx="3869872" cy="4628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I</a:t>
          </a:r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mensuales: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0</xdr:col>
      <xdr:colOff>315686</xdr:colOff>
      <xdr:row>20</xdr:row>
      <xdr:rowOff>70757</xdr:rowOff>
    </xdr:from>
    <xdr:to>
      <xdr:col>3</xdr:col>
      <xdr:colOff>163286</xdr:colOff>
      <xdr:row>40</xdr:row>
      <xdr:rowOff>10886</xdr:rowOff>
    </xdr:to>
    <xdr:sp macro="" textlink="">
      <xdr:nvSpPr>
        <xdr:cNvPr id="14" name="Abrir corchete 13">
          <a:extLst>
            <a:ext uri="{FF2B5EF4-FFF2-40B4-BE49-F238E27FC236}">
              <a16:creationId xmlns:a16="http://schemas.microsoft.com/office/drawing/2014/main" id="{1890BE29-5682-45A1-9254-4E422CD3F739}"/>
            </a:ext>
          </a:extLst>
        </xdr:cNvPr>
        <xdr:cNvSpPr/>
      </xdr:nvSpPr>
      <xdr:spPr>
        <a:xfrm rot="5400000">
          <a:off x="574222" y="3526971"/>
          <a:ext cx="3702504" cy="421957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315685</xdr:colOff>
      <xdr:row>45</xdr:row>
      <xdr:rowOff>152400</xdr:rowOff>
    </xdr:from>
    <xdr:to>
      <xdr:col>3</xdr:col>
      <xdr:colOff>141514</xdr:colOff>
      <xdr:row>77</xdr:row>
      <xdr:rowOff>54429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7318F553-1A3E-4B58-A3F1-21FC5E828565}"/>
            </a:ext>
          </a:extLst>
        </xdr:cNvPr>
        <xdr:cNvSpPr/>
      </xdr:nvSpPr>
      <xdr:spPr>
        <a:xfrm rot="16200000">
          <a:off x="-617765" y="9534525"/>
          <a:ext cx="6064704" cy="419780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391885</xdr:colOff>
      <xdr:row>20</xdr:row>
      <xdr:rowOff>81644</xdr:rowOff>
    </xdr:from>
    <xdr:to>
      <xdr:col>6</xdr:col>
      <xdr:colOff>130627</xdr:colOff>
      <xdr:row>40</xdr:row>
      <xdr:rowOff>21773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E761AC3E-F40F-4880-933D-146540B7A3CF}"/>
            </a:ext>
          </a:extLst>
        </xdr:cNvPr>
        <xdr:cNvSpPr/>
      </xdr:nvSpPr>
      <xdr:spPr>
        <a:xfrm rot="5400000">
          <a:off x="4977492" y="3582762"/>
          <a:ext cx="3702504" cy="412976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370115</xdr:colOff>
      <xdr:row>45</xdr:row>
      <xdr:rowOff>163286</xdr:rowOff>
    </xdr:from>
    <xdr:to>
      <xdr:col>6</xdr:col>
      <xdr:colOff>152401</xdr:colOff>
      <xdr:row>77</xdr:row>
      <xdr:rowOff>65315</xdr:rowOff>
    </xdr:to>
    <xdr:sp macro="" textlink="">
      <xdr:nvSpPr>
        <xdr:cNvPr id="17" name="Abrir corchete 16">
          <a:extLst>
            <a:ext uri="{FF2B5EF4-FFF2-40B4-BE49-F238E27FC236}">
              <a16:creationId xmlns:a16="http://schemas.microsoft.com/office/drawing/2014/main" id="{168B60C8-EF70-462F-A089-99EB27B2FF1C}"/>
            </a:ext>
          </a:extLst>
        </xdr:cNvPr>
        <xdr:cNvSpPr/>
      </xdr:nvSpPr>
      <xdr:spPr>
        <a:xfrm rot="16200000">
          <a:off x="3796394" y="9557657"/>
          <a:ext cx="6064704" cy="417331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358907</xdr:colOff>
      <xdr:row>20</xdr:row>
      <xdr:rowOff>81644</xdr:rowOff>
    </xdr:from>
    <xdr:to>
      <xdr:col>9</xdr:col>
      <xdr:colOff>173851</xdr:colOff>
      <xdr:row>40</xdr:row>
      <xdr:rowOff>21773</xdr:rowOff>
    </xdr:to>
    <xdr:sp macro="" textlink="">
      <xdr:nvSpPr>
        <xdr:cNvPr id="18" name="Abrir corchete 17">
          <a:extLst>
            <a:ext uri="{FF2B5EF4-FFF2-40B4-BE49-F238E27FC236}">
              <a16:creationId xmlns:a16="http://schemas.microsoft.com/office/drawing/2014/main" id="{58DEBFF4-F299-4769-87B2-7ACF0F0126AD}"/>
            </a:ext>
          </a:extLst>
        </xdr:cNvPr>
        <xdr:cNvSpPr/>
      </xdr:nvSpPr>
      <xdr:spPr>
        <a:xfrm rot="5400000">
          <a:off x="9349827" y="3568474"/>
          <a:ext cx="3702504" cy="415834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373378</xdr:colOff>
      <xdr:row>45</xdr:row>
      <xdr:rowOff>163286</xdr:rowOff>
    </xdr:from>
    <xdr:to>
      <xdr:col>9</xdr:col>
      <xdr:colOff>206829</xdr:colOff>
      <xdr:row>51</xdr:row>
      <xdr:rowOff>21771</xdr:rowOff>
    </xdr:to>
    <xdr:sp macro="" textlink="">
      <xdr:nvSpPr>
        <xdr:cNvPr id="19" name="Abrir corchete 18">
          <a:extLst>
            <a:ext uri="{FF2B5EF4-FFF2-40B4-BE49-F238E27FC236}">
              <a16:creationId xmlns:a16="http://schemas.microsoft.com/office/drawing/2014/main" id="{0C71B32F-0F7A-473A-8CE3-E0FEE7A91463}"/>
            </a:ext>
          </a:extLst>
        </xdr:cNvPr>
        <xdr:cNvSpPr/>
      </xdr:nvSpPr>
      <xdr:spPr>
        <a:xfrm rot="16200000">
          <a:off x="10709774" y="7038565"/>
          <a:ext cx="1030060" cy="417685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424545</xdr:colOff>
      <xdr:row>20</xdr:row>
      <xdr:rowOff>81644</xdr:rowOff>
    </xdr:from>
    <xdr:to>
      <xdr:col>12</xdr:col>
      <xdr:colOff>239486</xdr:colOff>
      <xdr:row>40</xdr:row>
      <xdr:rowOff>21773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id="{D1EC2679-A877-44BF-A937-8BE13C017D8E}"/>
            </a:ext>
          </a:extLst>
        </xdr:cNvPr>
        <xdr:cNvSpPr/>
      </xdr:nvSpPr>
      <xdr:spPr>
        <a:xfrm rot="5400000">
          <a:off x="13725526" y="3601813"/>
          <a:ext cx="3702504" cy="4091666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416924</xdr:colOff>
      <xdr:row>45</xdr:row>
      <xdr:rowOff>163286</xdr:rowOff>
    </xdr:from>
    <xdr:to>
      <xdr:col>12</xdr:col>
      <xdr:colOff>283028</xdr:colOff>
      <xdr:row>51</xdr:row>
      <xdr:rowOff>21771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id="{D89AF2BB-C8DC-412A-8EE3-283465EA82A4}"/>
            </a:ext>
          </a:extLst>
        </xdr:cNvPr>
        <xdr:cNvSpPr/>
      </xdr:nvSpPr>
      <xdr:spPr>
        <a:xfrm rot="16200000">
          <a:off x="15079709" y="7055576"/>
          <a:ext cx="1030060" cy="4142829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239485</xdr:colOff>
      <xdr:row>11</xdr:row>
      <xdr:rowOff>76197</xdr:rowOff>
    </xdr:from>
    <xdr:to>
      <xdr:col>9</xdr:col>
      <xdr:colOff>152400</xdr:colOff>
      <xdr:row>15</xdr:row>
      <xdr:rowOff>141510</xdr:rowOff>
    </xdr:to>
    <xdr:sp macro="" textlink="">
      <xdr:nvSpPr>
        <xdr:cNvPr id="22" name="Abrir corchete 21">
          <a:extLst>
            <a:ext uri="{FF2B5EF4-FFF2-40B4-BE49-F238E27FC236}">
              <a16:creationId xmlns:a16="http://schemas.microsoft.com/office/drawing/2014/main" id="{127B9E0A-7D94-4DFB-ABCC-26B22CEA5B70}"/>
            </a:ext>
          </a:extLst>
        </xdr:cNvPr>
        <xdr:cNvSpPr/>
      </xdr:nvSpPr>
      <xdr:spPr>
        <a:xfrm rot="16200000">
          <a:off x="8502423" y="-1785941"/>
          <a:ext cx="865413" cy="8647340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58990</xdr:colOff>
      <xdr:row>0</xdr:row>
      <xdr:rowOff>0</xdr:rowOff>
    </xdr:from>
    <xdr:to>
      <xdr:col>10</xdr:col>
      <xdr:colOff>1483979</xdr:colOff>
      <xdr:row>4</xdr:row>
      <xdr:rowOff>166842</xdr:rowOff>
    </xdr:to>
    <xdr:sp macro="" textlink="">
      <xdr:nvSpPr>
        <xdr:cNvPr id="23" name="CuadroTexto 6">
          <a:extLst>
            <a:ext uri="{FF2B5EF4-FFF2-40B4-BE49-F238E27FC236}">
              <a16:creationId xmlns:a16="http://schemas.microsoft.com/office/drawing/2014/main" id="{12D962B8-7514-4848-9922-281857351D6B}"/>
            </a:ext>
          </a:extLst>
        </xdr:cNvPr>
        <xdr:cNvSpPr txBox="1"/>
      </xdr:nvSpPr>
      <xdr:spPr>
        <a:xfrm>
          <a:off x="3049840" y="0"/>
          <a:ext cx="12054889" cy="89074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Presupuesto</a:t>
          </a:r>
          <a:r>
            <a:rPr lang="es-ES_tradnl" sz="3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Mensual</a:t>
          </a:r>
          <a:endParaRPr lang="es-ES_tradnl" sz="3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3</xdr:col>
      <xdr:colOff>239484</xdr:colOff>
      <xdr:row>7</xdr:row>
      <xdr:rowOff>10884</xdr:rowOff>
    </xdr:from>
    <xdr:to>
      <xdr:col>9</xdr:col>
      <xdr:colOff>141514</xdr:colOff>
      <xdr:row>10</xdr:row>
      <xdr:rowOff>0</xdr:rowOff>
    </xdr:to>
    <xdr:sp macro="" textlink="">
      <xdr:nvSpPr>
        <xdr:cNvPr id="24" name="Abrir corchete 23">
          <a:extLst>
            <a:ext uri="{FF2B5EF4-FFF2-40B4-BE49-F238E27FC236}">
              <a16:creationId xmlns:a16="http://schemas.microsoft.com/office/drawing/2014/main" id="{F983F2D2-02F4-4C60-A328-57AC40F0C7CA}"/>
            </a:ext>
          </a:extLst>
        </xdr:cNvPr>
        <xdr:cNvSpPr/>
      </xdr:nvSpPr>
      <xdr:spPr>
        <a:xfrm rot="5400000">
          <a:off x="8644616" y="-2774498"/>
          <a:ext cx="570141" cy="863645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772886</xdr:colOff>
      <xdr:row>3</xdr:row>
      <xdr:rowOff>87362</xdr:rowOff>
    </xdr:from>
    <xdr:to>
      <xdr:col>1</xdr:col>
      <xdr:colOff>772886</xdr:colOff>
      <xdr:row>14</xdr:row>
      <xdr:rowOff>13644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240AE53B-9473-4E92-8D9E-02FF4D744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336" y="630287"/>
          <a:ext cx="1635738" cy="1707457"/>
        </a:xfrm>
        <a:prstGeom prst="rect">
          <a:avLst/>
        </a:prstGeom>
      </xdr:spPr>
    </xdr:pic>
    <xdr:clientData/>
  </xdr:twoCellAnchor>
  <xdr:twoCellAnchor editAs="oneCell">
    <xdr:from>
      <xdr:col>1</xdr:col>
      <xdr:colOff>179295</xdr:colOff>
      <xdr:row>15</xdr:row>
      <xdr:rowOff>89647</xdr:rowOff>
    </xdr:from>
    <xdr:to>
      <xdr:col>1</xdr:col>
      <xdr:colOff>179295</xdr:colOff>
      <xdr:row>17</xdr:row>
      <xdr:rowOff>103651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73A1131F-82E3-4DA1-92AE-2ECA46430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45" y="2918572"/>
          <a:ext cx="2850607" cy="337854"/>
        </a:xfrm>
        <a:prstGeom prst="rect">
          <a:avLst/>
        </a:prstGeom>
      </xdr:spPr>
    </xdr:pic>
    <xdr:clientData/>
  </xdr:twoCellAnchor>
  <xdr:twoCellAnchor>
    <xdr:from>
      <xdr:col>4</xdr:col>
      <xdr:colOff>1839686</xdr:colOff>
      <xdr:row>3</xdr:row>
      <xdr:rowOff>64456</xdr:rowOff>
    </xdr:from>
    <xdr:to>
      <xdr:col>7</xdr:col>
      <xdr:colOff>1828800</xdr:colOff>
      <xdr:row>6</xdr:row>
      <xdr:rowOff>26561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6633B5DA-B1DF-4E94-827E-42E785B32AA2}"/>
            </a:ext>
          </a:extLst>
        </xdr:cNvPr>
        <xdr:cNvSpPr txBox="1"/>
      </xdr:nvSpPr>
      <xdr:spPr>
        <a:xfrm>
          <a:off x="6792686" y="607381"/>
          <a:ext cx="4380139" cy="5050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Febrero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4</xdr:col>
      <xdr:colOff>1458363</xdr:colOff>
      <xdr:row>24</xdr:row>
      <xdr:rowOff>108857</xdr:rowOff>
    </xdr:from>
    <xdr:to>
      <xdr:col>4</xdr:col>
      <xdr:colOff>2340106</xdr:colOff>
      <xdr:row>29</xdr:row>
      <xdr:rowOff>76200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B651253A-5640-4374-BBC4-E80CDB7A1F4F}"/>
            </a:ext>
          </a:extLst>
        </xdr:cNvPr>
        <xdr:cNvSpPr/>
      </xdr:nvSpPr>
      <xdr:spPr>
        <a:xfrm>
          <a:off x="6411363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123701</xdr:colOff>
      <xdr:row>82</xdr:row>
      <xdr:rowOff>97308</xdr:rowOff>
    </xdr:from>
    <xdr:to>
      <xdr:col>10</xdr:col>
      <xdr:colOff>1850571</xdr:colOff>
      <xdr:row>86</xdr:row>
      <xdr:rowOff>84996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349F62C0-AE30-47EC-A049-18F1A4816BF5}"/>
            </a:ext>
          </a:extLst>
        </xdr:cNvPr>
        <xdr:cNvSpPr txBox="1"/>
      </xdr:nvSpPr>
      <xdr:spPr>
        <a:xfrm>
          <a:off x="11848976" y="15527808"/>
          <a:ext cx="3622345" cy="606813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CO" sz="14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Recuerda buscar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siempre la </a:t>
          </a:r>
          <a:r>
            <a:rPr lang="es-CO" sz="14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L</a:t>
          </a:r>
          <a:r>
            <a:rPr lang="es-CO" sz="16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ey 0</a:t>
          </a:r>
          <a:r>
            <a:rPr lang="es-CO" sz="16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para evitar saldos ociosos o negativos.</a:t>
          </a:r>
          <a:endParaRPr lang="es-ES_tradnl" sz="14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6</xdr:col>
      <xdr:colOff>488256</xdr:colOff>
      <xdr:row>53</xdr:row>
      <xdr:rowOff>137114</xdr:rowOff>
    </xdr:from>
    <xdr:to>
      <xdr:col>8</xdr:col>
      <xdr:colOff>1231926</xdr:colOff>
      <xdr:row>56</xdr:row>
      <xdr:rowOff>121665</xdr:rowOff>
    </xdr:to>
    <xdr:sp macro="" textlink="">
      <xdr:nvSpPr>
        <xdr:cNvPr id="30" name="CuadroTexto 6">
          <a:extLst>
            <a:ext uri="{FF2B5EF4-FFF2-40B4-BE49-F238E27FC236}">
              <a16:creationId xmlns:a16="http://schemas.microsoft.com/office/drawing/2014/main" id="{0BDE3C88-B465-4929-836B-113CB5B5775D}"/>
            </a:ext>
          </a:extLst>
        </xdr:cNvPr>
        <xdr:cNvSpPr txBox="1"/>
      </xdr:nvSpPr>
      <xdr:spPr>
        <a:xfrm>
          <a:off x="9251256" y="10138364"/>
          <a:ext cx="3705945" cy="5655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Porcentaje</a:t>
          </a:r>
          <a:r>
            <a:rPr lang="es-ES_tradnl" sz="2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total de tus gastos</a:t>
          </a: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381000</xdr:colOff>
      <xdr:row>56</xdr:row>
      <xdr:rowOff>123265</xdr:rowOff>
    </xdr:from>
    <xdr:to>
      <xdr:col>10</xdr:col>
      <xdr:colOff>1916206</xdr:colOff>
      <xdr:row>64</xdr:row>
      <xdr:rowOff>91244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A210D5E7-4756-4E43-9985-CABF24C1DAC3}"/>
            </a:ext>
          </a:extLst>
        </xdr:cNvPr>
        <xdr:cNvSpPr/>
      </xdr:nvSpPr>
      <xdr:spPr>
        <a:xfrm>
          <a:off x="14001750" y="10705540"/>
          <a:ext cx="1535206" cy="151102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387723</xdr:colOff>
      <xdr:row>67</xdr:row>
      <xdr:rowOff>107576</xdr:rowOff>
    </xdr:from>
    <xdr:to>
      <xdr:col>10</xdr:col>
      <xdr:colOff>1922929</xdr:colOff>
      <xdr:row>75</xdr:row>
      <xdr:rowOff>97967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D190E11C-10F0-47C2-8C26-D509C4E4E128}"/>
            </a:ext>
          </a:extLst>
        </xdr:cNvPr>
        <xdr:cNvSpPr/>
      </xdr:nvSpPr>
      <xdr:spPr>
        <a:xfrm>
          <a:off x="14008473" y="12804401"/>
          <a:ext cx="1535206" cy="1514391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168086</xdr:colOff>
      <xdr:row>54</xdr:row>
      <xdr:rowOff>15873</xdr:rowOff>
    </xdr:from>
    <xdr:to>
      <xdr:col>10</xdr:col>
      <xdr:colOff>2018737</xdr:colOff>
      <xdr:row>56</xdr:row>
      <xdr:rowOff>57119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C08442FB-EB9A-4F37-BB8C-4D65C880D723}"/>
            </a:ext>
          </a:extLst>
        </xdr:cNvPr>
        <xdr:cNvSpPr txBox="1"/>
      </xdr:nvSpPr>
      <xdr:spPr>
        <a:xfrm>
          <a:off x="13788836" y="10207623"/>
          <a:ext cx="1850651" cy="431771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1.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Créditos</a:t>
          </a:r>
        </a:p>
      </xdr:txBody>
    </xdr:sp>
    <xdr:clientData/>
  </xdr:twoCellAnchor>
  <xdr:twoCellAnchor>
    <xdr:from>
      <xdr:col>9</xdr:col>
      <xdr:colOff>437030</xdr:colOff>
      <xdr:row>64</xdr:row>
      <xdr:rowOff>157067</xdr:rowOff>
    </xdr:from>
    <xdr:to>
      <xdr:col>10</xdr:col>
      <xdr:colOff>2330825</xdr:colOff>
      <xdr:row>67</xdr:row>
      <xdr:rowOff>19019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DB2FD344-91A9-4263-8C98-392461B4CAE2}"/>
            </a:ext>
          </a:extLst>
        </xdr:cNvPr>
        <xdr:cNvSpPr txBox="1"/>
      </xdr:nvSpPr>
      <xdr:spPr>
        <a:xfrm>
          <a:off x="13543430" y="12282392"/>
          <a:ext cx="2408145" cy="433452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2.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Gastos Hormiga</a:t>
          </a:r>
        </a:p>
      </xdr:txBody>
    </xdr:sp>
    <xdr:clientData/>
  </xdr:twoCellAnchor>
  <xdr:twoCellAnchor>
    <xdr:from>
      <xdr:col>10</xdr:col>
      <xdr:colOff>147597</xdr:colOff>
      <xdr:row>51</xdr:row>
      <xdr:rowOff>42985</xdr:rowOff>
    </xdr:from>
    <xdr:to>
      <xdr:col>12</xdr:col>
      <xdr:colOff>95649</xdr:colOff>
      <xdr:row>54</xdr:row>
      <xdr:rowOff>38742</xdr:rowOff>
    </xdr:to>
    <xdr:sp macro="" textlink="">
      <xdr:nvSpPr>
        <xdr:cNvPr id="35" name="CuadroTexto 6">
          <a:extLst>
            <a:ext uri="{FF2B5EF4-FFF2-40B4-BE49-F238E27FC236}">
              <a16:creationId xmlns:a16="http://schemas.microsoft.com/office/drawing/2014/main" id="{893642BE-6458-4E0D-9374-716712CDCAD3}"/>
            </a:ext>
          </a:extLst>
        </xdr:cNvPr>
        <xdr:cNvSpPr txBox="1"/>
      </xdr:nvSpPr>
      <xdr:spPr>
        <a:xfrm>
          <a:off x="13768347" y="9663235"/>
          <a:ext cx="3710427" cy="56725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Alertas</a:t>
          </a:r>
          <a:endParaRPr lang="es-ES_tradnl" sz="2500" b="1" baseline="0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2162738</xdr:colOff>
      <xdr:row>56</xdr:row>
      <xdr:rowOff>156882</xdr:rowOff>
    </xdr:from>
    <xdr:to>
      <xdr:col>12</xdr:col>
      <xdr:colOff>0</xdr:colOff>
      <xdr:row>63</xdr:row>
      <xdr:rowOff>137350</xdr:rowOff>
    </xdr:to>
    <xdr:sp macro="" textlink="">
      <xdr:nvSpPr>
        <xdr:cNvPr id="36" name="Abrir corchete 35">
          <a:extLst>
            <a:ext uri="{FF2B5EF4-FFF2-40B4-BE49-F238E27FC236}">
              <a16:creationId xmlns:a16="http://schemas.microsoft.com/office/drawing/2014/main" id="{492EB030-4D8B-4961-BBBA-919A035066E9}"/>
            </a:ext>
          </a:extLst>
        </xdr:cNvPr>
        <xdr:cNvSpPr/>
      </xdr:nvSpPr>
      <xdr:spPr>
        <a:xfrm rot="16200000">
          <a:off x="15916798" y="10605847"/>
          <a:ext cx="1333018" cy="159963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2173945</xdr:colOff>
      <xdr:row>68</xdr:row>
      <xdr:rowOff>44822</xdr:rowOff>
    </xdr:from>
    <xdr:to>
      <xdr:col>12</xdr:col>
      <xdr:colOff>40344</xdr:colOff>
      <xdr:row>74</xdr:row>
      <xdr:rowOff>132867</xdr:rowOff>
    </xdr:to>
    <xdr:sp macro="" textlink="">
      <xdr:nvSpPr>
        <xdr:cNvPr id="37" name="Abrir corchete 36">
          <a:extLst>
            <a:ext uri="{FF2B5EF4-FFF2-40B4-BE49-F238E27FC236}">
              <a16:creationId xmlns:a16="http://schemas.microsoft.com/office/drawing/2014/main" id="{15825ABB-B087-4AEB-88D8-65B635E50151}"/>
            </a:ext>
          </a:extLst>
        </xdr:cNvPr>
        <xdr:cNvSpPr/>
      </xdr:nvSpPr>
      <xdr:spPr>
        <a:xfrm rot="16200000">
          <a:off x="15993559" y="12733283"/>
          <a:ext cx="1231045" cy="162877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2218766</xdr:colOff>
      <xdr:row>56</xdr:row>
      <xdr:rowOff>179293</xdr:rowOff>
    </xdr:from>
    <xdr:to>
      <xdr:col>11</xdr:col>
      <xdr:colOff>1333501</xdr:colOff>
      <xdr:row>64</xdr:row>
      <xdr:rowOff>168088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11A75FE7-460F-43D6-8450-A60DEA29C36E}"/>
            </a:ext>
          </a:extLst>
        </xdr:cNvPr>
        <xdr:cNvSpPr txBox="1"/>
      </xdr:nvSpPr>
      <xdr:spPr>
        <a:xfrm>
          <a:off x="15839516" y="10761568"/>
          <a:ext cx="1495985" cy="1531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Es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importante que revises tus gastos financieros, lo ideal es que estos no superen más del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30%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2270313</xdr:colOff>
      <xdr:row>69</xdr:row>
      <xdr:rowOff>51545</xdr:rowOff>
    </xdr:from>
    <xdr:to>
      <xdr:col>12</xdr:col>
      <xdr:colOff>6724</xdr:colOff>
      <xdr:row>77</xdr:row>
      <xdr:rowOff>51546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AEC4EAC2-D97E-455B-8357-51E6DC55AA01}"/>
            </a:ext>
          </a:extLst>
        </xdr:cNvPr>
        <xdr:cNvSpPr txBox="1"/>
      </xdr:nvSpPr>
      <xdr:spPr>
        <a:xfrm>
          <a:off x="15891063" y="13129370"/>
          <a:ext cx="1498786" cy="153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 aconcejable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 que los gastos hormiga no superen el</a:t>
          </a:r>
          <a:r>
            <a:rPr lang="es-CO" sz="1100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5%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156884</xdr:colOff>
      <xdr:row>6</xdr:row>
      <xdr:rowOff>123261</xdr:rowOff>
    </xdr:from>
    <xdr:to>
      <xdr:col>11</xdr:col>
      <xdr:colOff>1221441</xdr:colOff>
      <xdr:row>18</xdr:row>
      <xdr:rowOff>246528</xdr:rowOff>
    </xdr:to>
    <xdr:sp macro="" textlink="">
      <xdr:nvSpPr>
        <xdr:cNvPr id="40" name="Abrir corchete 39">
          <a:extLst>
            <a:ext uri="{FF2B5EF4-FFF2-40B4-BE49-F238E27FC236}">
              <a16:creationId xmlns:a16="http://schemas.microsoft.com/office/drawing/2014/main" id="{2C4FB4CB-9A0C-4C1B-AFE9-2C7CBC5FC2FB}"/>
            </a:ext>
          </a:extLst>
        </xdr:cNvPr>
        <xdr:cNvSpPr/>
      </xdr:nvSpPr>
      <xdr:spPr>
        <a:xfrm rot="16200000">
          <a:off x="14343529" y="643216"/>
          <a:ext cx="2314017" cy="344580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10</xdr:col>
      <xdr:colOff>201705</xdr:colOff>
      <xdr:row>7</xdr:row>
      <xdr:rowOff>134472</xdr:rowOff>
    </xdr:from>
    <xdr:ext cx="3339353" cy="2074414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AB5AD4AC-BE92-483C-8685-F259BBF252A9}"/>
            </a:ext>
          </a:extLst>
        </xdr:cNvPr>
        <xdr:cNvSpPr txBox="1"/>
      </xdr:nvSpPr>
      <xdr:spPr>
        <a:xfrm>
          <a:off x="13822455" y="1382247"/>
          <a:ext cx="3339353" cy="20744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2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 </a:t>
          </a:r>
          <a:r>
            <a:rPr lang="es-CO" sz="1120" b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Llena todos los campos en azul, el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documento totaliza toda la información que ingreses.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Al final del listado de cada una de las categorías encontrarás algunos espacios en blanco que puedes usar para incluir gastos que consideres convenientes.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Los nombres de las son mofificables para que le pongas el nombre correcto, en este caso para "Regalos" en vez de "persona 1", puedes cambiarlo por "regalo cumple esposo".</a:t>
          </a:r>
          <a:endParaRPr lang="es-CO" sz="1120" b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9</xdr:col>
      <xdr:colOff>155922</xdr:colOff>
      <xdr:row>4</xdr:row>
      <xdr:rowOff>172353</xdr:rowOff>
    </xdr:from>
    <xdr:to>
      <xdr:col>12</xdr:col>
      <xdr:colOff>257095</xdr:colOff>
      <xdr:row>7</xdr:row>
      <xdr:rowOff>156870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A7AC8222-8EA0-4953-B600-8402C951E15D}"/>
            </a:ext>
          </a:extLst>
        </xdr:cNvPr>
        <xdr:cNvSpPr txBox="1"/>
      </xdr:nvSpPr>
      <xdr:spPr>
        <a:xfrm>
          <a:off x="13262322" y="896253"/>
          <a:ext cx="4377898" cy="50839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Instrucciones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 editAs="oneCell">
    <xdr:from>
      <xdr:col>0</xdr:col>
      <xdr:colOff>134471</xdr:colOff>
      <xdr:row>83</xdr:row>
      <xdr:rowOff>66494</xdr:rowOff>
    </xdr:from>
    <xdr:to>
      <xdr:col>0</xdr:col>
      <xdr:colOff>134471</xdr:colOff>
      <xdr:row>90</xdr:row>
      <xdr:rowOff>97916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60D1F4E6-D8A2-4A2B-93C6-E81DCAE696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8368"/>
        <a:stretch/>
      </xdr:blipFill>
      <xdr:spPr>
        <a:xfrm>
          <a:off x="134471" y="15697019"/>
          <a:ext cx="2143685" cy="1164897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224118</xdr:colOff>
      <xdr:row>5</xdr:row>
      <xdr:rowOff>139809</xdr:rowOff>
    </xdr:from>
    <xdr:to>
      <xdr:col>2</xdr:col>
      <xdr:colOff>647058</xdr:colOff>
      <xdr:row>20</xdr:row>
      <xdr:rowOff>169471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63CAA99-A1E6-46D7-BE6D-2153B09D5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06" y="1036280"/>
          <a:ext cx="2865823" cy="2842338"/>
        </a:xfrm>
        <a:prstGeom prst="rect">
          <a:avLst/>
        </a:prstGeom>
      </xdr:spPr>
    </xdr:pic>
    <xdr:clientData/>
  </xdr:twoCellAnchor>
  <xdr:twoCellAnchor editAs="oneCell">
    <xdr:from>
      <xdr:col>1</xdr:col>
      <xdr:colOff>832117</xdr:colOff>
      <xdr:row>2</xdr:row>
      <xdr:rowOff>78441</xdr:rowOff>
    </xdr:from>
    <xdr:to>
      <xdr:col>2</xdr:col>
      <xdr:colOff>24972</xdr:colOff>
      <xdr:row>11</xdr:row>
      <xdr:rowOff>122385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E32EB7B9-79F5-4ED0-9BB0-410C3B865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205" y="437029"/>
          <a:ext cx="1635738" cy="1702415"/>
        </a:xfrm>
        <a:prstGeom prst="rect">
          <a:avLst/>
        </a:prstGeom>
      </xdr:spPr>
    </xdr:pic>
    <xdr:clientData/>
  </xdr:twoCellAnchor>
  <xdr:twoCellAnchor editAs="oneCell">
    <xdr:from>
      <xdr:col>1</xdr:col>
      <xdr:colOff>238526</xdr:colOff>
      <xdr:row>14</xdr:row>
      <xdr:rowOff>103138</xdr:rowOff>
    </xdr:from>
    <xdr:to>
      <xdr:col>2</xdr:col>
      <xdr:colOff>650733</xdr:colOff>
      <xdr:row>16</xdr:row>
      <xdr:rowOff>41502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0D66CA1F-F237-4D86-A2E6-27FBD66BC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614" y="2725314"/>
          <a:ext cx="2855090" cy="3417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164887</xdr:colOff>
      <xdr:row>6</xdr:row>
      <xdr:rowOff>148730</xdr:rowOff>
    </xdr:from>
    <xdr:to>
      <xdr:col>1</xdr:col>
      <xdr:colOff>164887</xdr:colOff>
      <xdr:row>24</xdr:row>
      <xdr:rowOff>71936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6A09A3-A2BB-4B1E-973B-9A26F806A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37" y="1234580"/>
          <a:ext cx="2861340" cy="2837856"/>
        </a:xfrm>
        <a:prstGeom prst="rect">
          <a:avLst/>
        </a:prstGeom>
      </xdr:spPr>
    </xdr:pic>
    <xdr:clientData/>
  </xdr:twoCellAnchor>
  <xdr:twoCellAnchor>
    <xdr:from>
      <xdr:col>1</xdr:col>
      <xdr:colOff>1108101</xdr:colOff>
      <xdr:row>20</xdr:row>
      <xdr:rowOff>112860</xdr:rowOff>
    </xdr:from>
    <xdr:to>
      <xdr:col>2</xdr:col>
      <xdr:colOff>344980</xdr:colOff>
      <xdr:row>24</xdr:row>
      <xdr:rowOff>20250</xdr:rowOff>
    </xdr:to>
    <xdr:sp macro="" textlink="">
      <xdr:nvSpPr>
        <xdr:cNvPr id="3" name="CuadroTexto 6">
          <a:extLst>
            <a:ext uri="{FF2B5EF4-FFF2-40B4-BE49-F238E27FC236}">
              <a16:creationId xmlns:a16="http://schemas.microsoft.com/office/drawing/2014/main" id="{3BC02507-A6EF-4846-8B18-48BC006B3495}"/>
            </a:ext>
          </a:extLst>
        </xdr:cNvPr>
        <xdr:cNvSpPr txBox="1"/>
      </xdr:nvSpPr>
      <xdr:spPr>
        <a:xfrm>
          <a:off x="1660551" y="3827610"/>
          <a:ext cx="1675279" cy="66939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Vivir</a:t>
          </a:r>
        </a:p>
      </xdr:txBody>
    </xdr:sp>
    <xdr:clientData/>
  </xdr:twoCellAnchor>
  <xdr:twoCellAnchor>
    <xdr:from>
      <xdr:col>4</xdr:col>
      <xdr:colOff>342980</xdr:colOff>
      <xdr:row>20</xdr:row>
      <xdr:rowOff>120703</xdr:rowOff>
    </xdr:from>
    <xdr:to>
      <xdr:col>5</xdr:col>
      <xdr:colOff>979473</xdr:colOff>
      <xdr:row>30</xdr:row>
      <xdr:rowOff>38979</xdr:rowOff>
    </xdr:to>
    <xdr:sp macro="" textlink="">
      <xdr:nvSpPr>
        <xdr:cNvPr id="4" name="CuadroTexto 6">
          <a:extLst>
            <a:ext uri="{FF2B5EF4-FFF2-40B4-BE49-F238E27FC236}">
              <a16:creationId xmlns:a16="http://schemas.microsoft.com/office/drawing/2014/main" id="{7071DE02-DD6C-42FE-B3F6-BE5FFCBED2C4}"/>
            </a:ext>
          </a:extLst>
        </xdr:cNvPr>
        <xdr:cNvSpPr txBox="1"/>
      </xdr:nvSpPr>
      <xdr:spPr>
        <a:xfrm>
          <a:off x="5295980" y="3835453"/>
          <a:ext cx="3065368" cy="177565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Proyectar</a:t>
          </a:r>
        </a:p>
      </xdr:txBody>
    </xdr:sp>
    <xdr:clientData/>
  </xdr:twoCellAnchor>
  <xdr:twoCellAnchor>
    <xdr:from>
      <xdr:col>7</xdr:col>
      <xdr:colOff>54428</xdr:colOff>
      <xdr:row>20</xdr:row>
      <xdr:rowOff>102535</xdr:rowOff>
    </xdr:from>
    <xdr:to>
      <xdr:col>8</xdr:col>
      <xdr:colOff>1396812</xdr:colOff>
      <xdr:row>23</xdr:row>
      <xdr:rowOff>152401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EFB86564-7EDA-4958-AD36-2741521F5E25}"/>
            </a:ext>
          </a:extLst>
        </xdr:cNvPr>
        <xdr:cNvSpPr txBox="1"/>
      </xdr:nvSpPr>
      <xdr:spPr>
        <a:xfrm>
          <a:off x="9398453" y="3817285"/>
          <a:ext cx="3704584" cy="62136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Prever</a:t>
          </a:r>
        </a:p>
      </xdr:txBody>
    </xdr:sp>
    <xdr:clientData/>
  </xdr:twoCellAnchor>
  <xdr:twoCellAnchor>
    <xdr:from>
      <xdr:col>10</xdr:col>
      <xdr:colOff>337779</xdr:colOff>
      <xdr:row>20</xdr:row>
      <xdr:rowOff>114221</xdr:rowOff>
    </xdr:from>
    <xdr:to>
      <xdr:col>11</xdr:col>
      <xdr:colOff>1034143</xdr:colOff>
      <xdr:row>23</xdr:row>
      <xdr:rowOff>163286</xdr:rowOff>
    </xdr:to>
    <xdr:sp macro="" textlink="">
      <xdr:nvSpPr>
        <xdr:cNvPr id="6" name="CuadroTexto 6">
          <a:extLst>
            <a:ext uri="{FF2B5EF4-FFF2-40B4-BE49-F238E27FC236}">
              <a16:creationId xmlns:a16="http://schemas.microsoft.com/office/drawing/2014/main" id="{31D40CAE-040F-4A09-BA11-E6A76D56FB63}"/>
            </a:ext>
          </a:extLst>
        </xdr:cNvPr>
        <xdr:cNvSpPr txBox="1"/>
      </xdr:nvSpPr>
      <xdr:spPr>
        <a:xfrm>
          <a:off x="13958529" y="3828971"/>
          <a:ext cx="3077614" cy="62056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Dar</a:t>
          </a:r>
        </a:p>
      </xdr:txBody>
    </xdr:sp>
    <xdr:clientData/>
  </xdr:twoCellAnchor>
  <xdr:twoCellAnchor>
    <xdr:from>
      <xdr:col>4</xdr:col>
      <xdr:colOff>239486</xdr:colOff>
      <xdr:row>78</xdr:row>
      <xdr:rowOff>129027</xdr:rowOff>
    </xdr:from>
    <xdr:to>
      <xdr:col>7</xdr:col>
      <xdr:colOff>604349</xdr:colOff>
      <xdr:row>82</xdr:row>
      <xdr:rowOff>91134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90716D4-872A-403F-81C5-CC2B93AFE22F}"/>
            </a:ext>
          </a:extLst>
        </xdr:cNvPr>
        <xdr:cNvSpPr txBox="1"/>
      </xdr:nvSpPr>
      <xdr:spPr>
        <a:xfrm>
          <a:off x="5192486" y="14921352"/>
          <a:ext cx="4755888" cy="60028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 gastos mensuales:</a:t>
          </a:r>
        </a:p>
      </xdr:txBody>
    </xdr:sp>
    <xdr:clientData/>
  </xdr:twoCellAnchor>
  <xdr:twoCellAnchor>
    <xdr:from>
      <xdr:col>4</xdr:col>
      <xdr:colOff>994559</xdr:colOff>
      <xdr:row>82</xdr:row>
      <xdr:rowOff>140159</xdr:rowOff>
    </xdr:from>
    <xdr:to>
      <xdr:col>7</xdr:col>
      <xdr:colOff>195943</xdr:colOff>
      <xdr:row>85</xdr:row>
      <xdr:rowOff>172773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1492A83-20C3-41B3-A5C9-4336C3D62E6E}"/>
            </a:ext>
          </a:extLst>
        </xdr:cNvPr>
        <xdr:cNvSpPr txBox="1"/>
      </xdr:nvSpPr>
      <xdr:spPr>
        <a:xfrm>
          <a:off x="5947559" y="15570659"/>
          <a:ext cx="3592409" cy="480289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- Gastos:</a:t>
          </a:r>
          <a:r>
            <a:rPr lang="es-CO" sz="2300" b="0" i="0" u="none" strike="noStrike" kern="1200">
              <a:solidFill>
                <a:srgbClr val="E27AFE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</xdr:col>
      <xdr:colOff>1480136</xdr:colOff>
      <xdr:row>24</xdr:row>
      <xdr:rowOff>108857</xdr:rowOff>
    </xdr:from>
    <xdr:to>
      <xdr:col>1</xdr:col>
      <xdr:colOff>2361879</xdr:colOff>
      <xdr:row>29</xdr:row>
      <xdr:rowOff>76200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0D6153B3-B3E1-4056-9853-A58EA51AD000}"/>
            </a:ext>
          </a:extLst>
        </xdr:cNvPr>
        <xdr:cNvSpPr/>
      </xdr:nvSpPr>
      <xdr:spPr>
        <a:xfrm>
          <a:off x="2032586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643215</xdr:colOff>
      <xdr:row>59</xdr:row>
      <xdr:rowOff>86763</xdr:rowOff>
    </xdr:from>
    <xdr:to>
      <xdr:col>8</xdr:col>
      <xdr:colOff>675875</xdr:colOff>
      <xdr:row>71</xdr:row>
      <xdr:rowOff>189857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7981EB66-4F9C-4E99-9743-3141464B4163}"/>
            </a:ext>
          </a:extLst>
        </xdr:cNvPr>
        <xdr:cNvSpPr/>
      </xdr:nvSpPr>
      <xdr:spPr>
        <a:xfrm>
          <a:off x="9987240" y="11250063"/>
          <a:ext cx="2413910" cy="239861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1456762</xdr:colOff>
      <xdr:row>24</xdr:row>
      <xdr:rowOff>119743</xdr:rowOff>
    </xdr:from>
    <xdr:to>
      <xdr:col>7</xdr:col>
      <xdr:colOff>2309930</xdr:colOff>
      <xdr:row>29</xdr:row>
      <xdr:rowOff>87086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EEAD94D0-9D95-443B-8209-57A200EE9EC1}"/>
            </a:ext>
          </a:extLst>
        </xdr:cNvPr>
        <xdr:cNvSpPr/>
      </xdr:nvSpPr>
      <xdr:spPr>
        <a:xfrm>
          <a:off x="10800787" y="4596493"/>
          <a:ext cx="853168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1446198</xdr:colOff>
      <xdr:row>24</xdr:row>
      <xdr:rowOff>108858</xdr:rowOff>
    </xdr:from>
    <xdr:to>
      <xdr:col>10</xdr:col>
      <xdr:colOff>2327940</xdr:colOff>
      <xdr:row>29</xdr:row>
      <xdr:rowOff>76201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08CF6AD4-CC38-4C20-9FFD-F3CFF6096114}"/>
            </a:ext>
          </a:extLst>
        </xdr:cNvPr>
        <xdr:cNvSpPr/>
      </xdr:nvSpPr>
      <xdr:spPr>
        <a:xfrm>
          <a:off x="15066948" y="4585608"/>
          <a:ext cx="881742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478970</xdr:colOff>
      <xdr:row>16</xdr:row>
      <xdr:rowOff>184199</xdr:rowOff>
    </xdr:from>
    <xdr:to>
      <xdr:col>5</xdr:col>
      <xdr:colOff>1338942</xdr:colOff>
      <xdr:row>19</xdr:row>
      <xdr:rowOff>37448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A73B492F-1477-4E45-BF91-3543E31887B9}"/>
            </a:ext>
          </a:extLst>
        </xdr:cNvPr>
        <xdr:cNvSpPr txBox="1"/>
      </xdr:nvSpPr>
      <xdr:spPr>
        <a:xfrm>
          <a:off x="4850945" y="3108374"/>
          <a:ext cx="3869872" cy="4628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I</a:t>
          </a:r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mensuales: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0</xdr:col>
      <xdr:colOff>315686</xdr:colOff>
      <xdr:row>20</xdr:row>
      <xdr:rowOff>70757</xdr:rowOff>
    </xdr:from>
    <xdr:to>
      <xdr:col>3</xdr:col>
      <xdr:colOff>163286</xdr:colOff>
      <xdr:row>40</xdr:row>
      <xdr:rowOff>10886</xdr:rowOff>
    </xdr:to>
    <xdr:sp macro="" textlink="">
      <xdr:nvSpPr>
        <xdr:cNvPr id="14" name="Abrir corchete 13">
          <a:extLst>
            <a:ext uri="{FF2B5EF4-FFF2-40B4-BE49-F238E27FC236}">
              <a16:creationId xmlns:a16="http://schemas.microsoft.com/office/drawing/2014/main" id="{5FED8465-B57C-4DBA-8A12-FD6DBEC48689}"/>
            </a:ext>
          </a:extLst>
        </xdr:cNvPr>
        <xdr:cNvSpPr/>
      </xdr:nvSpPr>
      <xdr:spPr>
        <a:xfrm rot="5400000">
          <a:off x="574222" y="3526971"/>
          <a:ext cx="3702504" cy="421957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315685</xdr:colOff>
      <xdr:row>45</xdr:row>
      <xdr:rowOff>152400</xdr:rowOff>
    </xdr:from>
    <xdr:to>
      <xdr:col>3</xdr:col>
      <xdr:colOff>141514</xdr:colOff>
      <xdr:row>77</xdr:row>
      <xdr:rowOff>54429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0DD14B02-0C41-4F18-B148-A2A277D45754}"/>
            </a:ext>
          </a:extLst>
        </xdr:cNvPr>
        <xdr:cNvSpPr/>
      </xdr:nvSpPr>
      <xdr:spPr>
        <a:xfrm rot="16200000">
          <a:off x="-617765" y="9534525"/>
          <a:ext cx="6064704" cy="419780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391885</xdr:colOff>
      <xdr:row>20</xdr:row>
      <xdr:rowOff>81644</xdr:rowOff>
    </xdr:from>
    <xdr:to>
      <xdr:col>6</xdr:col>
      <xdr:colOff>130627</xdr:colOff>
      <xdr:row>40</xdr:row>
      <xdr:rowOff>21773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80A68606-A3EE-4AF4-9684-715F42C550FF}"/>
            </a:ext>
          </a:extLst>
        </xdr:cNvPr>
        <xdr:cNvSpPr/>
      </xdr:nvSpPr>
      <xdr:spPr>
        <a:xfrm rot="5400000">
          <a:off x="4977492" y="3582762"/>
          <a:ext cx="3702504" cy="412976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370115</xdr:colOff>
      <xdr:row>45</xdr:row>
      <xdr:rowOff>163286</xdr:rowOff>
    </xdr:from>
    <xdr:to>
      <xdr:col>6</xdr:col>
      <xdr:colOff>152401</xdr:colOff>
      <xdr:row>77</xdr:row>
      <xdr:rowOff>65315</xdr:rowOff>
    </xdr:to>
    <xdr:sp macro="" textlink="">
      <xdr:nvSpPr>
        <xdr:cNvPr id="17" name="Abrir corchete 16">
          <a:extLst>
            <a:ext uri="{FF2B5EF4-FFF2-40B4-BE49-F238E27FC236}">
              <a16:creationId xmlns:a16="http://schemas.microsoft.com/office/drawing/2014/main" id="{8305AE8E-D965-4D32-A990-3DCF2A748B55}"/>
            </a:ext>
          </a:extLst>
        </xdr:cNvPr>
        <xdr:cNvSpPr/>
      </xdr:nvSpPr>
      <xdr:spPr>
        <a:xfrm rot="16200000">
          <a:off x="3796394" y="9557657"/>
          <a:ext cx="6064704" cy="417331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358907</xdr:colOff>
      <xdr:row>20</xdr:row>
      <xdr:rowOff>81644</xdr:rowOff>
    </xdr:from>
    <xdr:to>
      <xdr:col>9</xdr:col>
      <xdr:colOff>173851</xdr:colOff>
      <xdr:row>40</xdr:row>
      <xdr:rowOff>21773</xdr:rowOff>
    </xdr:to>
    <xdr:sp macro="" textlink="">
      <xdr:nvSpPr>
        <xdr:cNvPr id="18" name="Abrir corchete 17">
          <a:extLst>
            <a:ext uri="{FF2B5EF4-FFF2-40B4-BE49-F238E27FC236}">
              <a16:creationId xmlns:a16="http://schemas.microsoft.com/office/drawing/2014/main" id="{E42A226B-C475-4FF8-AAE6-F05B5D42EA47}"/>
            </a:ext>
          </a:extLst>
        </xdr:cNvPr>
        <xdr:cNvSpPr/>
      </xdr:nvSpPr>
      <xdr:spPr>
        <a:xfrm rot="5400000">
          <a:off x="9349827" y="3568474"/>
          <a:ext cx="3702504" cy="415834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373378</xdr:colOff>
      <xdr:row>45</xdr:row>
      <xdr:rowOff>163286</xdr:rowOff>
    </xdr:from>
    <xdr:to>
      <xdr:col>9</xdr:col>
      <xdr:colOff>206829</xdr:colOff>
      <xdr:row>51</xdr:row>
      <xdr:rowOff>21771</xdr:rowOff>
    </xdr:to>
    <xdr:sp macro="" textlink="">
      <xdr:nvSpPr>
        <xdr:cNvPr id="19" name="Abrir corchete 18">
          <a:extLst>
            <a:ext uri="{FF2B5EF4-FFF2-40B4-BE49-F238E27FC236}">
              <a16:creationId xmlns:a16="http://schemas.microsoft.com/office/drawing/2014/main" id="{D55818BD-37BE-4F01-9CED-4EA488F3B042}"/>
            </a:ext>
          </a:extLst>
        </xdr:cNvPr>
        <xdr:cNvSpPr/>
      </xdr:nvSpPr>
      <xdr:spPr>
        <a:xfrm rot="16200000">
          <a:off x="10709774" y="7038565"/>
          <a:ext cx="1030060" cy="417685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424545</xdr:colOff>
      <xdr:row>20</xdr:row>
      <xdr:rowOff>81644</xdr:rowOff>
    </xdr:from>
    <xdr:to>
      <xdr:col>12</xdr:col>
      <xdr:colOff>239486</xdr:colOff>
      <xdr:row>40</xdr:row>
      <xdr:rowOff>21773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id="{B1556BCB-A8C0-4FE5-AE44-1DEC2C8DE840}"/>
            </a:ext>
          </a:extLst>
        </xdr:cNvPr>
        <xdr:cNvSpPr/>
      </xdr:nvSpPr>
      <xdr:spPr>
        <a:xfrm rot="5400000">
          <a:off x="13725526" y="3601813"/>
          <a:ext cx="3702504" cy="4091666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416924</xdr:colOff>
      <xdr:row>45</xdr:row>
      <xdr:rowOff>163286</xdr:rowOff>
    </xdr:from>
    <xdr:to>
      <xdr:col>12</xdr:col>
      <xdr:colOff>283028</xdr:colOff>
      <xdr:row>51</xdr:row>
      <xdr:rowOff>21771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id="{E0FDA6FB-4F77-44F2-A6A5-A13A6604FFD4}"/>
            </a:ext>
          </a:extLst>
        </xdr:cNvPr>
        <xdr:cNvSpPr/>
      </xdr:nvSpPr>
      <xdr:spPr>
        <a:xfrm rot="16200000">
          <a:off x="15079709" y="7055576"/>
          <a:ext cx="1030060" cy="4142829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239485</xdr:colOff>
      <xdr:row>11</xdr:row>
      <xdr:rowOff>76197</xdr:rowOff>
    </xdr:from>
    <xdr:to>
      <xdr:col>9</xdr:col>
      <xdr:colOff>152400</xdr:colOff>
      <xdr:row>15</xdr:row>
      <xdr:rowOff>141510</xdr:rowOff>
    </xdr:to>
    <xdr:sp macro="" textlink="">
      <xdr:nvSpPr>
        <xdr:cNvPr id="22" name="Abrir corchete 21">
          <a:extLst>
            <a:ext uri="{FF2B5EF4-FFF2-40B4-BE49-F238E27FC236}">
              <a16:creationId xmlns:a16="http://schemas.microsoft.com/office/drawing/2014/main" id="{06614163-4538-414D-9FBD-B00933899DD5}"/>
            </a:ext>
          </a:extLst>
        </xdr:cNvPr>
        <xdr:cNvSpPr/>
      </xdr:nvSpPr>
      <xdr:spPr>
        <a:xfrm rot="16200000">
          <a:off x="8502423" y="-1785941"/>
          <a:ext cx="865413" cy="8647340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58990</xdr:colOff>
      <xdr:row>0</xdr:row>
      <xdr:rowOff>0</xdr:rowOff>
    </xdr:from>
    <xdr:to>
      <xdr:col>10</xdr:col>
      <xdr:colOff>1483979</xdr:colOff>
      <xdr:row>4</xdr:row>
      <xdr:rowOff>166842</xdr:rowOff>
    </xdr:to>
    <xdr:sp macro="" textlink="">
      <xdr:nvSpPr>
        <xdr:cNvPr id="23" name="CuadroTexto 6">
          <a:extLst>
            <a:ext uri="{FF2B5EF4-FFF2-40B4-BE49-F238E27FC236}">
              <a16:creationId xmlns:a16="http://schemas.microsoft.com/office/drawing/2014/main" id="{10571C4A-2AE4-4B0D-A402-C31C9749A72A}"/>
            </a:ext>
          </a:extLst>
        </xdr:cNvPr>
        <xdr:cNvSpPr txBox="1"/>
      </xdr:nvSpPr>
      <xdr:spPr>
        <a:xfrm>
          <a:off x="3049840" y="0"/>
          <a:ext cx="12054889" cy="89074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Presupuesto</a:t>
          </a:r>
          <a:r>
            <a:rPr lang="es-ES_tradnl" sz="3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Mensual</a:t>
          </a:r>
          <a:endParaRPr lang="es-ES_tradnl" sz="3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3</xdr:col>
      <xdr:colOff>239484</xdr:colOff>
      <xdr:row>7</xdr:row>
      <xdr:rowOff>10884</xdr:rowOff>
    </xdr:from>
    <xdr:to>
      <xdr:col>9</xdr:col>
      <xdr:colOff>141514</xdr:colOff>
      <xdr:row>10</xdr:row>
      <xdr:rowOff>0</xdr:rowOff>
    </xdr:to>
    <xdr:sp macro="" textlink="">
      <xdr:nvSpPr>
        <xdr:cNvPr id="24" name="Abrir corchete 23">
          <a:extLst>
            <a:ext uri="{FF2B5EF4-FFF2-40B4-BE49-F238E27FC236}">
              <a16:creationId xmlns:a16="http://schemas.microsoft.com/office/drawing/2014/main" id="{B876B578-D141-462B-875D-8A1C0C8B80FC}"/>
            </a:ext>
          </a:extLst>
        </xdr:cNvPr>
        <xdr:cNvSpPr/>
      </xdr:nvSpPr>
      <xdr:spPr>
        <a:xfrm rot="5400000">
          <a:off x="8644616" y="-2774498"/>
          <a:ext cx="570141" cy="863645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772886</xdr:colOff>
      <xdr:row>3</xdr:row>
      <xdr:rowOff>87362</xdr:rowOff>
    </xdr:from>
    <xdr:to>
      <xdr:col>1</xdr:col>
      <xdr:colOff>772886</xdr:colOff>
      <xdr:row>14</xdr:row>
      <xdr:rowOff>13644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ED7D7F49-BF4C-4E86-9389-770E25F7E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336" y="630287"/>
          <a:ext cx="1635738" cy="1707457"/>
        </a:xfrm>
        <a:prstGeom prst="rect">
          <a:avLst/>
        </a:prstGeom>
      </xdr:spPr>
    </xdr:pic>
    <xdr:clientData/>
  </xdr:twoCellAnchor>
  <xdr:twoCellAnchor editAs="oneCell">
    <xdr:from>
      <xdr:col>1</xdr:col>
      <xdr:colOff>179295</xdr:colOff>
      <xdr:row>15</xdr:row>
      <xdr:rowOff>89647</xdr:rowOff>
    </xdr:from>
    <xdr:to>
      <xdr:col>1</xdr:col>
      <xdr:colOff>179295</xdr:colOff>
      <xdr:row>17</xdr:row>
      <xdr:rowOff>103651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5970F06E-C86E-4507-9062-D12F4242D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45" y="2918572"/>
          <a:ext cx="2850607" cy="337854"/>
        </a:xfrm>
        <a:prstGeom prst="rect">
          <a:avLst/>
        </a:prstGeom>
      </xdr:spPr>
    </xdr:pic>
    <xdr:clientData/>
  </xdr:twoCellAnchor>
  <xdr:twoCellAnchor>
    <xdr:from>
      <xdr:col>4</xdr:col>
      <xdr:colOff>1839686</xdr:colOff>
      <xdr:row>3</xdr:row>
      <xdr:rowOff>64456</xdr:rowOff>
    </xdr:from>
    <xdr:to>
      <xdr:col>7</xdr:col>
      <xdr:colOff>1828800</xdr:colOff>
      <xdr:row>6</xdr:row>
      <xdr:rowOff>26561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2636EABA-23C7-4703-8EB5-7164A76D441B}"/>
            </a:ext>
          </a:extLst>
        </xdr:cNvPr>
        <xdr:cNvSpPr txBox="1"/>
      </xdr:nvSpPr>
      <xdr:spPr>
        <a:xfrm>
          <a:off x="6792686" y="607381"/>
          <a:ext cx="4380139" cy="5050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Marzo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4</xdr:col>
      <xdr:colOff>1458363</xdr:colOff>
      <xdr:row>24</xdr:row>
      <xdr:rowOff>108857</xdr:rowOff>
    </xdr:from>
    <xdr:to>
      <xdr:col>4</xdr:col>
      <xdr:colOff>2340106</xdr:colOff>
      <xdr:row>29</xdr:row>
      <xdr:rowOff>76200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80EF514B-ECA4-4A01-A5CE-14281012B897}"/>
            </a:ext>
          </a:extLst>
        </xdr:cNvPr>
        <xdr:cNvSpPr/>
      </xdr:nvSpPr>
      <xdr:spPr>
        <a:xfrm>
          <a:off x="6411363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123701</xdr:colOff>
      <xdr:row>82</xdr:row>
      <xdr:rowOff>97308</xdr:rowOff>
    </xdr:from>
    <xdr:to>
      <xdr:col>10</xdr:col>
      <xdr:colOff>1850571</xdr:colOff>
      <xdr:row>86</xdr:row>
      <xdr:rowOff>84996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B562791F-C6B4-4B46-87FA-5BF749DE5AC6}"/>
            </a:ext>
          </a:extLst>
        </xdr:cNvPr>
        <xdr:cNvSpPr txBox="1"/>
      </xdr:nvSpPr>
      <xdr:spPr>
        <a:xfrm>
          <a:off x="11848976" y="15527808"/>
          <a:ext cx="3622345" cy="606813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CO" sz="14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Recuerda buscar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siempre la </a:t>
          </a:r>
          <a:r>
            <a:rPr lang="es-CO" sz="14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L</a:t>
          </a:r>
          <a:r>
            <a:rPr lang="es-CO" sz="16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ey 0</a:t>
          </a:r>
          <a:r>
            <a:rPr lang="es-CO" sz="16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para evitar saldos ociosos o negativos.</a:t>
          </a:r>
          <a:endParaRPr lang="es-ES_tradnl" sz="14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6</xdr:col>
      <xdr:colOff>488256</xdr:colOff>
      <xdr:row>53</xdr:row>
      <xdr:rowOff>137114</xdr:rowOff>
    </xdr:from>
    <xdr:to>
      <xdr:col>8</xdr:col>
      <xdr:colOff>1231926</xdr:colOff>
      <xdr:row>56</xdr:row>
      <xdr:rowOff>121665</xdr:rowOff>
    </xdr:to>
    <xdr:sp macro="" textlink="">
      <xdr:nvSpPr>
        <xdr:cNvPr id="30" name="CuadroTexto 6">
          <a:extLst>
            <a:ext uri="{FF2B5EF4-FFF2-40B4-BE49-F238E27FC236}">
              <a16:creationId xmlns:a16="http://schemas.microsoft.com/office/drawing/2014/main" id="{445CC681-AA90-482B-A0BB-11C0F7841445}"/>
            </a:ext>
          </a:extLst>
        </xdr:cNvPr>
        <xdr:cNvSpPr txBox="1"/>
      </xdr:nvSpPr>
      <xdr:spPr>
        <a:xfrm>
          <a:off x="9251256" y="10138364"/>
          <a:ext cx="3705945" cy="5655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Porcentaje</a:t>
          </a:r>
          <a:r>
            <a:rPr lang="es-ES_tradnl" sz="2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total de tus gastos</a:t>
          </a: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381000</xdr:colOff>
      <xdr:row>56</xdr:row>
      <xdr:rowOff>123265</xdr:rowOff>
    </xdr:from>
    <xdr:to>
      <xdr:col>10</xdr:col>
      <xdr:colOff>1916206</xdr:colOff>
      <xdr:row>64</xdr:row>
      <xdr:rowOff>91244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CAB3A696-ACBC-478D-BBAE-5622357246DF}"/>
            </a:ext>
          </a:extLst>
        </xdr:cNvPr>
        <xdr:cNvSpPr/>
      </xdr:nvSpPr>
      <xdr:spPr>
        <a:xfrm>
          <a:off x="14001750" y="10705540"/>
          <a:ext cx="1535206" cy="151102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387723</xdr:colOff>
      <xdr:row>67</xdr:row>
      <xdr:rowOff>107576</xdr:rowOff>
    </xdr:from>
    <xdr:to>
      <xdr:col>10</xdr:col>
      <xdr:colOff>1922929</xdr:colOff>
      <xdr:row>75</xdr:row>
      <xdr:rowOff>97967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45980CEE-BD5D-488C-AEC0-F0B3765344DB}"/>
            </a:ext>
          </a:extLst>
        </xdr:cNvPr>
        <xdr:cNvSpPr/>
      </xdr:nvSpPr>
      <xdr:spPr>
        <a:xfrm>
          <a:off x="14008473" y="12804401"/>
          <a:ext cx="1535206" cy="1514391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168086</xdr:colOff>
      <xdr:row>54</xdr:row>
      <xdr:rowOff>15873</xdr:rowOff>
    </xdr:from>
    <xdr:to>
      <xdr:col>10</xdr:col>
      <xdr:colOff>2018737</xdr:colOff>
      <xdr:row>56</xdr:row>
      <xdr:rowOff>57119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B0ABC6C0-36AF-457A-8C33-A8D332CFADC8}"/>
            </a:ext>
          </a:extLst>
        </xdr:cNvPr>
        <xdr:cNvSpPr txBox="1"/>
      </xdr:nvSpPr>
      <xdr:spPr>
        <a:xfrm>
          <a:off x="13788836" y="10207623"/>
          <a:ext cx="1850651" cy="431771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1.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Créditos</a:t>
          </a:r>
        </a:p>
      </xdr:txBody>
    </xdr:sp>
    <xdr:clientData/>
  </xdr:twoCellAnchor>
  <xdr:twoCellAnchor>
    <xdr:from>
      <xdr:col>9</xdr:col>
      <xdr:colOff>437030</xdr:colOff>
      <xdr:row>64</xdr:row>
      <xdr:rowOff>157067</xdr:rowOff>
    </xdr:from>
    <xdr:to>
      <xdr:col>10</xdr:col>
      <xdr:colOff>2330825</xdr:colOff>
      <xdr:row>67</xdr:row>
      <xdr:rowOff>19019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8AB2C3B5-0D32-4855-9EE5-53A86298A210}"/>
            </a:ext>
          </a:extLst>
        </xdr:cNvPr>
        <xdr:cNvSpPr txBox="1"/>
      </xdr:nvSpPr>
      <xdr:spPr>
        <a:xfrm>
          <a:off x="13543430" y="12282392"/>
          <a:ext cx="2408145" cy="433452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2.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Gastos Hormiga</a:t>
          </a:r>
        </a:p>
      </xdr:txBody>
    </xdr:sp>
    <xdr:clientData/>
  </xdr:twoCellAnchor>
  <xdr:twoCellAnchor>
    <xdr:from>
      <xdr:col>10</xdr:col>
      <xdr:colOff>147597</xdr:colOff>
      <xdr:row>51</xdr:row>
      <xdr:rowOff>42985</xdr:rowOff>
    </xdr:from>
    <xdr:to>
      <xdr:col>12</xdr:col>
      <xdr:colOff>95649</xdr:colOff>
      <xdr:row>54</xdr:row>
      <xdr:rowOff>38742</xdr:rowOff>
    </xdr:to>
    <xdr:sp macro="" textlink="">
      <xdr:nvSpPr>
        <xdr:cNvPr id="35" name="CuadroTexto 6">
          <a:extLst>
            <a:ext uri="{FF2B5EF4-FFF2-40B4-BE49-F238E27FC236}">
              <a16:creationId xmlns:a16="http://schemas.microsoft.com/office/drawing/2014/main" id="{4C0502FD-6AE3-4D62-8D22-BA90DAB7CA9F}"/>
            </a:ext>
          </a:extLst>
        </xdr:cNvPr>
        <xdr:cNvSpPr txBox="1"/>
      </xdr:nvSpPr>
      <xdr:spPr>
        <a:xfrm>
          <a:off x="13768347" y="9663235"/>
          <a:ext cx="3710427" cy="56725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Alertas</a:t>
          </a:r>
          <a:endParaRPr lang="es-ES_tradnl" sz="2500" b="1" baseline="0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2162738</xdr:colOff>
      <xdr:row>56</xdr:row>
      <xdr:rowOff>156882</xdr:rowOff>
    </xdr:from>
    <xdr:to>
      <xdr:col>12</xdr:col>
      <xdr:colOff>0</xdr:colOff>
      <xdr:row>63</xdr:row>
      <xdr:rowOff>137350</xdr:rowOff>
    </xdr:to>
    <xdr:sp macro="" textlink="">
      <xdr:nvSpPr>
        <xdr:cNvPr id="36" name="Abrir corchete 35">
          <a:extLst>
            <a:ext uri="{FF2B5EF4-FFF2-40B4-BE49-F238E27FC236}">
              <a16:creationId xmlns:a16="http://schemas.microsoft.com/office/drawing/2014/main" id="{6F1CECDC-F40F-49FD-8772-C90AD552582B}"/>
            </a:ext>
          </a:extLst>
        </xdr:cNvPr>
        <xdr:cNvSpPr/>
      </xdr:nvSpPr>
      <xdr:spPr>
        <a:xfrm rot="16200000">
          <a:off x="15916798" y="10605847"/>
          <a:ext cx="1333018" cy="159963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2173945</xdr:colOff>
      <xdr:row>68</xdr:row>
      <xdr:rowOff>44822</xdr:rowOff>
    </xdr:from>
    <xdr:to>
      <xdr:col>12</xdr:col>
      <xdr:colOff>40344</xdr:colOff>
      <xdr:row>74</xdr:row>
      <xdr:rowOff>132867</xdr:rowOff>
    </xdr:to>
    <xdr:sp macro="" textlink="">
      <xdr:nvSpPr>
        <xdr:cNvPr id="37" name="Abrir corchete 36">
          <a:extLst>
            <a:ext uri="{FF2B5EF4-FFF2-40B4-BE49-F238E27FC236}">
              <a16:creationId xmlns:a16="http://schemas.microsoft.com/office/drawing/2014/main" id="{F0FB4761-FFFA-4B0D-9B33-55D776EFF02B}"/>
            </a:ext>
          </a:extLst>
        </xdr:cNvPr>
        <xdr:cNvSpPr/>
      </xdr:nvSpPr>
      <xdr:spPr>
        <a:xfrm rot="16200000">
          <a:off x="15993559" y="12733283"/>
          <a:ext cx="1231045" cy="162877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2218766</xdr:colOff>
      <xdr:row>56</xdr:row>
      <xdr:rowOff>179293</xdr:rowOff>
    </xdr:from>
    <xdr:to>
      <xdr:col>11</xdr:col>
      <xdr:colOff>1333501</xdr:colOff>
      <xdr:row>64</xdr:row>
      <xdr:rowOff>168088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C9440EB5-1855-4E5B-AF61-A2C67C8B88EA}"/>
            </a:ext>
          </a:extLst>
        </xdr:cNvPr>
        <xdr:cNvSpPr txBox="1"/>
      </xdr:nvSpPr>
      <xdr:spPr>
        <a:xfrm>
          <a:off x="15839516" y="10761568"/>
          <a:ext cx="1495985" cy="1531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Es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importante que revises tus gastos financieros, lo ideal es que estos no superen más del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30%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2270313</xdr:colOff>
      <xdr:row>69</xdr:row>
      <xdr:rowOff>51545</xdr:rowOff>
    </xdr:from>
    <xdr:to>
      <xdr:col>12</xdr:col>
      <xdr:colOff>6724</xdr:colOff>
      <xdr:row>77</xdr:row>
      <xdr:rowOff>51546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C8CE6BFB-3E15-4775-B38F-4EDC1BA455A4}"/>
            </a:ext>
          </a:extLst>
        </xdr:cNvPr>
        <xdr:cNvSpPr txBox="1"/>
      </xdr:nvSpPr>
      <xdr:spPr>
        <a:xfrm>
          <a:off x="15891063" y="13129370"/>
          <a:ext cx="1498786" cy="153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 aconcejable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 que los gastos hormiga no superen el</a:t>
          </a:r>
          <a:r>
            <a:rPr lang="es-CO" sz="1100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5%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156884</xdr:colOff>
      <xdr:row>6</xdr:row>
      <xdr:rowOff>123261</xdr:rowOff>
    </xdr:from>
    <xdr:to>
      <xdr:col>11</xdr:col>
      <xdr:colOff>1221441</xdr:colOff>
      <xdr:row>18</xdr:row>
      <xdr:rowOff>246528</xdr:rowOff>
    </xdr:to>
    <xdr:sp macro="" textlink="">
      <xdr:nvSpPr>
        <xdr:cNvPr id="40" name="Abrir corchete 39">
          <a:extLst>
            <a:ext uri="{FF2B5EF4-FFF2-40B4-BE49-F238E27FC236}">
              <a16:creationId xmlns:a16="http://schemas.microsoft.com/office/drawing/2014/main" id="{747B8208-32DC-4369-808A-6202DC542A5E}"/>
            </a:ext>
          </a:extLst>
        </xdr:cNvPr>
        <xdr:cNvSpPr/>
      </xdr:nvSpPr>
      <xdr:spPr>
        <a:xfrm rot="16200000">
          <a:off x="14343529" y="643216"/>
          <a:ext cx="2314017" cy="344580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10</xdr:col>
      <xdr:colOff>201705</xdr:colOff>
      <xdr:row>7</xdr:row>
      <xdr:rowOff>134472</xdr:rowOff>
    </xdr:from>
    <xdr:ext cx="3339353" cy="2074414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770A2266-7376-4AAC-9867-BCE258D4C89C}"/>
            </a:ext>
          </a:extLst>
        </xdr:cNvPr>
        <xdr:cNvSpPr txBox="1"/>
      </xdr:nvSpPr>
      <xdr:spPr>
        <a:xfrm>
          <a:off x="13822455" y="1382247"/>
          <a:ext cx="3339353" cy="20744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2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 </a:t>
          </a:r>
          <a:r>
            <a:rPr lang="es-CO" sz="1120" b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Llena todos los campos en azul, el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documento totaliza toda la información que ingreses.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Al final del listado de cada una de las categorías encontrarás algunos espacios en blanco que puedes usar para incluir gastos que consideres convenientes.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Los nombres de las son mofificables para que le pongas el nombre correcto, en este caso para "Regalos" en vez de "persona 1", puedes cambiarlo por "regalo cumple esposo".</a:t>
          </a:r>
          <a:endParaRPr lang="es-CO" sz="1120" b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9</xdr:col>
      <xdr:colOff>155922</xdr:colOff>
      <xdr:row>4</xdr:row>
      <xdr:rowOff>172353</xdr:rowOff>
    </xdr:from>
    <xdr:to>
      <xdr:col>12</xdr:col>
      <xdr:colOff>257095</xdr:colOff>
      <xdr:row>7</xdr:row>
      <xdr:rowOff>156870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18EE445D-D79C-4793-B9E7-386DFC85F9DB}"/>
            </a:ext>
          </a:extLst>
        </xdr:cNvPr>
        <xdr:cNvSpPr txBox="1"/>
      </xdr:nvSpPr>
      <xdr:spPr>
        <a:xfrm>
          <a:off x="13262322" y="896253"/>
          <a:ext cx="4377898" cy="50839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Instrucciones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 editAs="oneCell">
    <xdr:from>
      <xdr:col>0</xdr:col>
      <xdr:colOff>134471</xdr:colOff>
      <xdr:row>83</xdr:row>
      <xdr:rowOff>66494</xdr:rowOff>
    </xdr:from>
    <xdr:to>
      <xdr:col>0</xdr:col>
      <xdr:colOff>134471</xdr:colOff>
      <xdr:row>90</xdr:row>
      <xdr:rowOff>97916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EAECE788-9C01-46AC-8953-61C5EE533B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8368"/>
        <a:stretch/>
      </xdr:blipFill>
      <xdr:spPr>
        <a:xfrm>
          <a:off x="134471" y="15697019"/>
          <a:ext cx="2143685" cy="1164897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156883</xdr:colOff>
      <xdr:row>5</xdr:row>
      <xdr:rowOff>72573</xdr:rowOff>
    </xdr:from>
    <xdr:to>
      <xdr:col>2</xdr:col>
      <xdr:colOff>579823</xdr:colOff>
      <xdr:row>20</xdr:row>
      <xdr:rowOff>102235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49D1849C-F096-441B-B077-DA039D1B9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971" y="969044"/>
          <a:ext cx="2865823" cy="2842338"/>
        </a:xfrm>
        <a:prstGeom prst="rect">
          <a:avLst/>
        </a:prstGeom>
      </xdr:spPr>
    </xdr:pic>
    <xdr:clientData/>
  </xdr:twoCellAnchor>
  <xdr:twoCellAnchor editAs="oneCell">
    <xdr:from>
      <xdr:col>1</xdr:col>
      <xdr:colOff>764882</xdr:colOff>
      <xdr:row>2</xdr:row>
      <xdr:rowOff>11205</xdr:rowOff>
    </xdr:from>
    <xdr:to>
      <xdr:col>1</xdr:col>
      <xdr:colOff>2400620</xdr:colOff>
      <xdr:row>11</xdr:row>
      <xdr:rowOff>55149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8F7C8C12-66AB-4C6F-B75E-782F3DE42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970" y="369793"/>
          <a:ext cx="1635738" cy="1702415"/>
        </a:xfrm>
        <a:prstGeom prst="rect">
          <a:avLst/>
        </a:prstGeom>
      </xdr:spPr>
    </xdr:pic>
    <xdr:clientData/>
  </xdr:twoCellAnchor>
  <xdr:twoCellAnchor editAs="oneCell">
    <xdr:from>
      <xdr:col>1</xdr:col>
      <xdr:colOff>171291</xdr:colOff>
      <xdr:row>14</xdr:row>
      <xdr:rowOff>35902</xdr:rowOff>
    </xdr:from>
    <xdr:to>
      <xdr:col>2</xdr:col>
      <xdr:colOff>583498</xdr:colOff>
      <xdr:row>15</xdr:row>
      <xdr:rowOff>175972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7822D773-D63A-42CA-9ECE-D745354F6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379" y="2658078"/>
          <a:ext cx="2855090" cy="3417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164887</xdr:colOff>
      <xdr:row>6</xdr:row>
      <xdr:rowOff>148730</xdr:rowOff>
    </xdr:from>
    <xdr:to>
      <xdr:col>1</xdr:col>
      <xdr:colOff>164887</xdr:colOff>
      <xdr:row>24</xdr:row>
      <xdr:rowOff>71936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66C05C-68E2-4BA6-8724-1D8E840A5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37" y="1234580"/>
          <a:ext cx="2861340" cy="2837856"/>
        </a:xfrm>
        <a:prstGeom prst="rect">
          <a:avLst/>
        </a:prstGeom>
      </xdr:spPr>
    </xdr:pic>
    <xdr:clientData/>
  </xdr:twoCellAnchor>
  <xdr:twoCellAnchor>
    <xdr:from>
      <xdr:col>1</xdr:col>
      <xdr:colOff>1108101</xdr:colOff>
      <xdr:row>20</xdr:row>
      <xdr:rowOff>112860</xdr:rowOff>
    </xdr:from>
    <xdr:to>
      <xdr:col>2</xdr:col>
      <xdr:colOff>344980</xdr:colOff>
      <xdr:row>24</xdr:row>
      <xdr:rowOff>20250</xdr:rowOff>
    </xdr:to>
    <xdr:sp macro="" textlink="">
      <xdr:nvSpPr>
        <xdr:cNvPr id="3" name="CuadroTexto 6">
          <a:extLst>
            <a:ext uri="{FF2B5EF4-FFF2-40B4-BE49-F238E27FC236}">
              <a16:creationId xmlns:a16="http://schemas.microsoft.com/office/drawing/2014/main" id="{55E7AEE8-2B68-4602-85F4-2845C54028D3}"/>
            </a:ext>
          </a:extLst>
        </xdr:cNvPr>
        <xdr:cNvSpPr txBox="1"/>
      </xdr:nvSpPr>
      <xdr:spPr>
        <a:xfrm>
          <a:off x="1660551" y="3827610"/>
          <a:ext cx="1675279" cy="66939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Vivir</a:t>
          </a:r>
        </a:p>
      </xdr:txBody>
    </xdr:sp>
    <xdr:clientData/>
  </xdr:twoCellAnchor>
  <xdr:twoCellAnchor>
    <xdr:from>
      <xdr:col>4</xdr:col>
      <xdr:colOff>342980</xdr:colOff>
      <xdr:row>20</xdr:row>
      <xdr:rowOff>120703</xdr:rowOff>
    </xdr:from>
    <xdr:to>
      <xdr:col>5</xdr:col>
      <xdr:colOff>979473</xdr:colOff>
      <xdr:row>30</xdr:row>
      <xdr:rowOff>38979</xdr:rowOff>
    </xdr:to>
    <xdr:sp macro="" textlink="">
      <xdr:nvSpPr>
        <xdr:cNvPr id="4" name="CuadroTexto 6">
          <a:extLst>
            <a:ext uri="{FF2B5EF4-FFF2-40B4-BE49-F238E27FC236}">
              <a16:creationId xmlns:a16="http://schemas.microsoft.com/office/drawing/2014/main" id="{ECC4422D-B7AB-439E-9C16-BB0AA7AF2229}"/>
            </a:ext>
          </a:extLst>
        </xdr:cNvPr>
        <xdr:cNvSpPr txBox="1"/>
      </xdr:nvSpPr>
      <xdr:spPr>
        <a:xfrm>
          <a:off x="5295980" y="3835453"/>
          <a:ext cx="3065368" cy="177565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Proyectar</a:t>
          </a:r>
        </a:p>
      </xdr:txBody>
    </xdr:sp>
    <xdr:clientData/>
  </xdr:twoCellAnchor>
  <xdr:twoCellAnchor>
    <xdr:from>
      <xdr:col>7</xdr:col>
      <xdr:colOff>54428</xdr:colOff>
      <xdr:row>20</xdr:row>
      <xdr:rowOff>102535</xdr:rowOff>
    </xdr:from>
    <xdr:to>
      <xdr:col>8</xdr:col>
      <xdr:colOff>1396812</xdr:colOff>
      <xdr:row>23</xdr:row>
      <xdr:rowOff>152401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8C5A9365-AB50-48C0-B5BC-509A4C2609C5}"/>
            </a:ext>
          </a:extLst>
        </xdr:cNvPr>
        <xdr:cNvSpPr txBox="1"/>
      </xdr:nvSpPr>
      <xdr:spPr>
        <a:xfrm>
          <a:off x="9398453" y="3817285"/>
          <a:ext cx="3704584" cy="62136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Prever</a:t>
          </a:r>
        </a:p>
      </xdr:txBody>
    </xdr:sp>
    <xdr:clientData/>
  </xdr:twoCellAnchor>
  <xdr:twoCellAnchor>
    <xdr:from>
      <xdr:col>10</xdr:col>
      <xdr:colOff>337779</xdr:colOff>
      <xdr:row>20</xdr:row>
      <xdr:rowOff>114221</xdr:rowOff>
    </xdr:from>
    <xdr:to>
      <xdr:col>11</xdr:col>
      <xdr:colOff>1034143</xdr:colOff>
      <xdr:row>23</xdr:row>
      <xdr:rowOff>163286</xdr:rowOff>
    </xdr:to>
    <xdr:sp macro="" textlink="">
      <xdr:nvSpPr>
        <xdr:cNvPr id="6" name="CuadroTexto 6">
          <a:extLst>
            <a:ext uri="{FF2B5EF4-FFF2-40B4-BE49-F238E27FC236}">
              <a16:creationId xmlns:a16="http://schemas.microsoft.com/office/drawing/2014/main" id="{875E7886-96C5-4211-A019-7F1ABD4C9559}"/>
            </a:ext>
          </a:extLst>
        </xdr:cNvPr>
        <xdr:cNvSpPr txBox="1"/>
      </xdr:nvSpPr>
      <xdr:spPr>
        <a:xfrm>
          <a:off x="13958529" y="3828971"/>
          <a:ext cx="3077614" cy="62056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Dar</a:t>
          </a:r>
        </a:p>
      </xdr:txBody>
    </xdr:sp>
    <xdr:clientData/>
  </xdr:twoCellAnchor>
  <xdr:twoCellAnchor>
    <xdr:from>
      <xdr:col>4</xdr:col>
      <xdr:colOff>239486</xdr:colOff>
      <xdr:row>78</xdr:row>
      <xdr:rowOff>129027</xdr:rowOff>
    </xdr:from>
    <xdr:to>
      <xdr:col>7</xdr:col>
      <xdr:colOff>604349</xdr:colOff>
      <xdr:row>82</xdr:row>
      <xdr:rowOff>91134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48132E1-E4A7-4BAD-9B96-8033AED641D3}"/>
            </a:ext>
          </a:extLst>
        </xdr:cNvPr>
        <xdr:cNvSpPr txBox="1"/>
      </xdr:nvSpPr>
      <xdr:spPr>
        <a:xfrm>
          <a:off x="5192486" y="14921352"/>
          <a:ext cx="4755888" cy="60028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 gastos mensuales:</a:t>
          </a:r>
        </a:p>
      </xdr:txBody>
    </xdr:sp>
    <xdr:clientData/>
  </xdr:twoCellAnchor>
  <xdr:twoCellAnchor>
    <xdr:from>
      <xdr:col>4</xdr:col>
      <xdr:colOff>994559</xdr:colOff>
      <xdr:row>82</xdr:row>
      <xdr:rowOff>140159</xdr:rowOff>
    </xdr:from>
    <xdr:to>
      <xdr:col>7</xdr:col>
      <xdr:colOff>195943</xdr:colOff>
      <xdr:row>85</xdr:row>
      <xdr:rowOff>172773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44E5DDB1-9F58-49E9-A19A-FC67A4F04A6B}"/>
            </a:ext>
          </a:extLst>
        </xdr:cNvPr>
        <xdr:cNvSpPr txBox="1"/>
      </xdr:nvSpPr>
      <xdr:spPr>
        <a:xfrm>
          <a:off x="5947559" y="15570659"/>
          <a:ext cx="3592409" cy="480289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- Gastos:</a:t>
          </a:r>
          <a:r>
            <a:rPr lang="es-CO" sz="2300" b="0" i="0" u="none" strike="noStrike" kern="1200">
              <a:solidFill>
                <a:srgbClr val="E27AFE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</xdr:col>
      <xdr:colOff>1480136</xdr:colOff>
      <xdr:row>24</xdr:row>
      <xdr:rowOff>108857</xdr:rowOff>
    </xdr:from>
    <xdr:to>
      <xdr:col>1</xdr:col>
      <xdr:colOff>2361879</xdr:colOff>
      <xdr:row>29</xdr:row>
      <xdr:rowOff>76200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B5745767-AFAA-4E8F-950D-FAA169BA65FA}"/>
            </a:ext>
          </a:extLst>
        </xdr:cNvPr>
        <xdr:cNvSpPr/>
      </xdr:nvSpPr>
      <xdr:spPr>
        <a:xfrm>
          <a:off x="2032586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643215</xdr:colOff>
      <xdr:row>59</xdr:row>
      <xdr:rowOff>86763</xdr:rowOff>
    </xdr:from>
    <xdr:to>
      <xdr:col>8</xdr:col>
      <xdr:colOff>675875</xdr:colOff>
      <xdr:row>71</xdr:row>
      <xdr:rowOff>189857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DBF1E33D-3B00-460E-9DAA-6F47A9F9C32D}"/>
            </a:ext>
          </a:extLst>
        </xdr:cNvPr>
        <xdr:cNvSpPr/>
      </xdr:nvSpPr>
      <xdr:spPr>
        <a:xfrm>
          <a:off x="9987240" y="11250063"/>
          <a:ext cx="2413910" cy="239861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1456762</xdr:colOff>
      <xdr:row>24</xdr:row>
      <xdr:rowOff>119743</xdr:rowOff>
    </xdr:from>
    <xdr:to>
      <xdr:col>7</xdr:col>
      <xdr:colOff>2309930</xdr:colOff>
      <xdr:row>29</xdr:row>
      <xdr:rowOff>87086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6022163B-651E-4956-BD07-905FB5D72FCF}"/>
            </a:ext>
          </a:extLst>
        </xdr:cNvPr>
        <xdr:cNvSpPr/>
      </xdr:nvSpPr>
      <xdr:spPr>
        <a:xfrm>
          <a:off x="10800787" y="4596493"/>
          <a:ext cx="853168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1446198</xdr:colOff>
      <xdr:row>24</xdr:row>
      <xdr:rowOff>108858</xdr:rowOff>
    </xdr:from>
    <xdr:to>
      <xdr:col>10</xdr:col>
      <xdr:colOff>2327940</xdr:colOff>
      <xdr:row>29</xdr:row>
      <xdr:rowOff>76201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3F050242-4C76-4FDA-914E-E66DFBD3A5F0}"/>
            </a:ext>
          </a:extLst>
        </xdr:cNvPr>
        <xdr:cNvSpPr/>
      </xdr:nvSpPr>
      <xdr:spPr>
        <a:xfrm>
          <a:off x="15066948" y="4585608"/>
          <a:ext cx="881742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478970</xdr:colOff>
      <xdr:row>16</xdr:row>
      <xdr:rowOff>184199</xdr:rowOff>
    </xdr:from>
    <xdr:to>
      <xdr:col>5</xdr:col>
      <xdr:colOff>1338942</xdr:colOff>
      <xdr:row>19</xdr:row>
      <xdr:rowOff>37448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68CD8DAB-8404-4AE7-8FE5-3C5AA31A55F6}"/>
            </a:ext>
          </a:extLst>
        </xdr:cNvPr>
        <xdr:cNvSpPr txBox="1"/>
      </xdr:nvSpPr>
      <xdr:spPr>
        <a:xfrm>
          <a:off x="4850945" y="3108374"/>
          <a:ext cx="3869872" cy="4628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I</a:t>
          </a:r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mensuales: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0</xdr:col>
      <xdr:colOff>315686</xdr:colOff>
      <xdr:row>20</xdr:row>
      <xdr:rowOff>70757</xdr:rowOff>
    </xdr:from>
    <xdr:to>
      <xdr:col>3</xdr:col>
      <xdr:colOff>163286</xdr:colOff>
      <xdr:row>40</xdr:row>
      <xdr:rowOff>10886</xdr:rowOff>
    </xdr:to>
    <xdr:sp macro="" textlink="">
      <xdr:nvSpPr>
        <xdr:cNvPr id="14" name="Abrir corchete 13">
          <a:extLst>
            <a:ext uri="{FF2B5EF4-FFF2-40B4-BE49-F238E27FC236}">
              <a16:creationId xmlns:a16="http://schemas.microsoft.com/office/drawing/2014/main" id="{692A4550-4327-48CC-A348-782F03F13049}"/>
            </a:ext>
          </a:extLst>
        </xdr:cNvPr>
        <xdr:cNvSpPr/>
      </xdr:nvSpPr>
      <xdr:spPr>
        <a:xfrm rot="5400000">
          <a:off x="574222" y="3526971"/>
          <a:ext cx="3702504" cy="421957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315685</xdr:colOff>
      <xdr:row>45</xdr:row>
      <xdr:rowOff>152400</xdr:rowOff>
    </xdr:from>
    <xdr:to>
      <xdr:col>3</xdr:col>
      <xdr:colOff>141514</xdr:colOff>
      <xdr:row>77</xdr:row>
      <xdr:rowOff>54429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DBB22C94-F247-437F-8B27-0F220815737E}"/>
            </a:ext>
          </a:extLst>
        </xdr:cNvPr>
        <xdr:cNvSpPr/>
      </xdr:nvSpPr>
      <xdr:spPr>
        <a:xfrm rot="16200000">
          <a:off x="-617765" y="9534525"/>
          <a:ext cx="6064704" cy="419780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391885</xdr:colOff>
      <xdr:row>20</xdr:row>
      <xdr:rowOff>81644</xdr:rowOff>
    </xdr:from>
    <xdr:to>
      <xdr:col>6</xdr:col>
      <xdr:colOff>130627</xdr:colOff>
      <xdr:row>40</xdr:row>
      <xdr:rowOff>21773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B1FE9B89-63C1-49C9-AAF4-B677B3918073}"/>
            </a:ext>
          </a:extLst>
        </xdr:cNvPr>
        <xdr:cNvSpPr/>
      </xdr:nvSpPr>
      <xdr:spPr>
        <a:xfrm rot="5400000">
          <a:off x="4977492" y="3582762"/>
          <a:ext cx="3702504" cy="412976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370115</xdr:colOff>
      <xdr:row>45</xdr:row>
      <xdr:rowOff>163286</xdr:rowOff>
    </xdr:from>
    <xdr:to>
      <xdr:col>6</xdr:col>
      <xdr:colOff>152401</xdr:colOff>
      <xdr:row>77</xdr:row>
      <xdr:rowOff>65315</xdr:rowOff>
    </xdr:to>
    <xdr:sp macro="" textlink="">
      <xdr:nvSpPr>
        <xdr:cNvPr id="17" name="Abrir corchete 16">
          <a:extLst>
            <a:ext uri="{FF2B5EF4-FFF2-40B4-BE49-F238E27FC236}">
              <a16:creationId xmlns:a16="http://schemas.microsoft.com/office/drawing/2014/main" id="{F9014E10-A636-4726-8755-9AC363A21809}"/>
            </a:ext>
          </a:extLst>
        </xdr:cNvPr>
        <xdr:cNvSpPr/>
      </xdr:nvSpPr>
      <xdr:spPr>
        <a:xfrm rot="16200000">
          <a:off x="3796394" y="9557657"/>
          <a:ext cx="6064704" cy="417331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358907</xdr:colOff>
      <xdr:row>20</xdr:row>
      <xdr:rowOff>81644</xdr:rowOff>
    </xdr:from>
    <xdr:to>
      <xdr:col>9</xdr:col>
      <xdr:colOff>173851</xdr:colOff>
      <xdr:row>40</xdr:row>
      <xdr:rowOff>21773</xdr:rowOff>
    </xdr:to>
    <xdr:sp macro="" textlink="">
      <xdr:nvSpPr>
        <xdr:cNvPr id="18" name="Abrir corchete 17">
          <a:extLst>
            <a:ext uri="{FF2B5EF4-FFF2-40B4-BE49-F238E27FC236}">
              <a16:creationId xmlns:a16="http://schemas.microsoft.com/office/drawing/2014/main" id="{3ABC765C-A41B-47B2-9DBE-DF375263701C}"/>
            </a:ext>
          </a:extLst>
        </xdr:cNvPr>
        <xdr:cNvSpPr/>
      </xdr:nvSpPr>
      <xdr:spPr>
        <a:xfrm rot="5400000">
          <a:off x="9349827" y="3568474"/>
          <a:ext cx="3702504" cy="415834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373378</xdr:colOff>
      <xdr:row>45</xdr:row>
      <xdr:rowOff>163286</xdr:rowOff>
    </xdr:from>
    <xdr:to>
      <xdr:col>9</xdr:col>
      <xdr:colOff>206829</xdr:colOff>
      <xdr:row>51</xdr:row>
      <xdr:rowOff>21771</xdr:rowOff>
    </xdr:to>
    <xdr:sp macro="" textlink="">
      <xdr:nvSpPr>
        <xdr:cNvPr id="19" name="Abrir corchete 18">
          <a:extLst>
            <a:ext uri="{FF2B5EF4-FFF2-40B4-BE49-F238E27FC236}">
              <a16:creationId xmlns:a16="http://schemas.microsoft.com/office/drawing/2014/main" id="{5DC841A5-9589-4226-B479-CD962B553DF8}"/>
            </a:ext>
          </a:extLst>
        </xdr:cNvPr>
        <xdr:cNvSpPr/>
      </xdr:nvSpPr>
      <xdr:spPr>
        <a:xfrm rot="16200000">
          <a:off x="10709774" y="7038565"/>
          <a:ext cx="1030060" cy="417685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424545</xdr:colOff>
      <xdr:row>20</xdr:row>
      <xdr:rowOff>81644</xdr:rowOff>
    </xdr:from>
    <xdr:to>
      <xdr:col>12</xdr:col>
      <xdr:colOff>239486</xdr:colOff>
      <xdr:row>40</xdr:row>
      <xdr:rowOff>21773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id="{27C2DED3-F5FD-4D4A-B68B-CA2DB450AD7B}"/>
            </a:ext>
          </a:extLst>
        </xdr:cNvPr>
        <xdr:cNvSpPr/>
      </xdr:nvSpPr>
      <xdr:spPr>
        <a:xfrm rot="5400000">
          <a:off x="13725526" y="3601813"/>
          <a:ext cx="3702504" cy="4091666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416924</xdr:colOff>
      <xdr:row>45</xdr:row>
      <xdr:rowOff>163286</xdr:rowOff>
    </xdr:from>
    <xdr:to>
      <xdr:col>12</xdr:col>
      <xdr:colOff>283028</xdr:colOff>
      <xdr:row>51</xdr:row>
      <xdr:rowOff>21771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id="{9118D29C-1DA8-4724-9EFB-B77EE01EFF95}"/>
            </a:ext>
          </a:extLst>
        </xdr:cNvPr>
        <xdr:cNvSpPr/>
      </xdr:nvSpPr>
      <xdr:spPr>
        <a:xfrm rot="16200000">
          <a:off x="15079709" y="7055576"/>
          <a:ext cx="1030060" cy="4142829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239485</xdr:colOff>
      <xdr:row>11</xdr:row>
      <xdr:rowOff>76197</xdr:rowOff>
    </xdr:from>
    <xdr:to>
      <xdr:col>9</xdr:col>
      <xdr:colOff>152400</xdr:colOff>
      <xdr:row>15</xdr:row>
      <xdr:rowOff>141510</xdr:rowOff>
    </xdr:to>
    <xdr:sp macro="" textlink="">
      <xdr:nvSpPr>
        <xdr:cNvPr id="22" name="Abrir corchete 21">
          <a:extLst>
            <a:ext uri="{FF2B5EF4-FFF2-40B4-BE49-F238E27FC236}">
              <a16:creationId xmlns:a16="http://schemas.microsoft.com/office/drawing/2014/main" id="{7FBA1CCE-E88A-4570-A1E9-CB01ED6F1311}"/>
            </a:ext>
          </a:extLst>
        </xdr:cNvPr>
        <xdr:cNvSpPr/>
      </xdr:nvSpPr>
      <xdr:spPr>
        <a:xfrm rot="16200000">
          <a:off x="8502423" y="-1785941"/>
          <a:ext cx="865413" cy="8647340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58990</xdr:colOff>
      <xdr:row>0</xdr:row>
      <xdr:rowOff>0</xdr:rowOff>
    </xdr:from>
    <xdr:to>
      <xdr:col>10</xdr:col>
      <xdr:colOff>1483979</xdr:colOff>
      <xdr:row>4</xdr:row>
      <xdr:rowOff>166842</xdr:rowOff>
    </xdr:to>
    <xdr:sp macro="" textlink="">
      <xdr:nvSpPr>
        <xdr:cNvPr id="23" name="CuadroTexto 6">
          <a:extLst>
            <a:ext uri="{FF2B5EF4-FFF2-40B4-BE49-F238E27FC236}">
              <a16:creationId xmlns:a16="http://schemas.microsoft.com/office/drawing/2014/main" id="{532FDCB8-CCF6-4064-B0FE-F1ECA762402A}"/>
            </a:ext>
          </a:extLst>
        </xdr:cNvPr>
        <xdr:cNvSpPr txBox="1"/>
      </xdr:nvSpPr>
      <xdr:spPr>
        <a:xfrm>
          <a:off x="3049840" y="0"/>
          <a:ext cx="12054889" cy="89074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Presupuesto</a:t>
          </a:r>
          <a:r>
            <a:rPr lang="es-ES_tradnl" sz="3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Mensual</a:t>
          </a:r>
          <a:endParaRPr lang="es-ES_tradnl" sz="3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3</xdr:col>
      <xdr:colOff>239484</xdr:colOff>
      <xdr:row>7</xdr:row>
      <xdr:rowOff>10884</xdr:rowOff>
    </xdr:from>
    <xdr:to>
      <xdr:col>9</xdr:col>
      <xdr:colOff>141514</xdr:colOff>
      <xdr:row>10</xdr:row>
      <xdr:rowOff>0</xdr:rowOff>
    </xdr:to>
    <xdr:sp macro="" textlink="">
      <xdr:nvSpPr>
        <xdr:cNvPr id="24" name="Abrir corchete 23">
          <a:extLst>
            <a:ext uri="{FF2B5EF4-FFF2-40B4-BE49-F238E27FC236}">
              <a16:creationId xmlns:a16="http://schemas.microsoft.com/office/drawing/2014/main" id="{D8960D15-A9D9-4BD1-8ABA-14C941C30144}"/>
            </a:ext>
          </a:extLst>
        </xdr:cNvPr>
        <xdr:cNvSpPr/>
      </xdr:nvSpPr>
      <xdr:spPr>
        <a:xfrm rot="5400000">
          <a:off x="8644616" y="-2774498"/>
          <a:ext cx="570141" cy="863645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772886</xdr:colOff>
      <xdr:row>3</xdr:row>
      <xdr:rowOff>87362</xdr:rowOff>
    </xdr:from>
    <xdr:to>
      <xdr:col>1</xdr:col>
      <xdr:colOff>772886</xdr:colOff>
      <xdr:row>14</xdr:row>
      <xdr:rowOff>13644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ECAF6E4-DE64-48B2-99ED-B72566D14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336" y="630287"/>
          <a:ext cx="1635738" cy="1707457"/>
        </a:xfrm>
        <a:prstGeom prst="rect">
          <a:avLst/>
        </a:prstGeom>
      </xdr:spPr>
    </xdr:pic>
    <xdr:clientData/>
  </xdr:twoCellAnchor>
  <xdr:twoCellAnchor editAs="oneCell">
    <xdr:from>
      <xdr:col>1</xdr:col>
      <xdr:colOff>179295</xdr:colOff>
      <xdr:row>15</xdr:row>
      <xdr:rowOff>89647</xdr:rowOff>
    </xdr:from>
    <xdr:to>
      <xdr:col>1</xdr:col>
      <xdr:colOff>179295</xdr:colOff>
      <xdr:row>17</xdr:row>
      <xdr:rowOff>103651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DC0B18A-A02A-4ECA-A868-956094A7C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45" y="2918572"/>
          <a:ext cx="2850607" cy="337854"/>
        </a:xfrm>
        <a:prstGeom prst="rect">
          <a:avLst/>
        </a:prstGeom>
      </xdr:spPr>
    </xdr:pic>
    <xdr:clientData/>
  </xdr:twoCellAnchor>
  <xdr:twoCellAnchor>
    <xdr:from>
      <xdr:col>4</xdr:col>
      <xdr:colOff>1839686</xdr:colOff>
      <xdr:row>3</xdr:row>
      <xdr:rowOff>64456</xdr:rowOff>
    </xdr:from>
    <xdr:to>
      <xdr:col>7</xdr:col>
      <xdr:colOff>1828800</xdr:colOff>
      <xdr:row>6</xdr:row>
      <xdr:rowOff>26561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35B06A8B-EAEB-43E0-B046-CB8E0E9E97D9}"/>
            </a:ext>
          </a:extLst>
        </xdr:cNvPr>
        <xdr:cNvSpPr txBox="1"/>
      </xdr:nvSpPr>
      <xdr:spPr>
        <a:xfrm>
          <a:off x="6792686" y="607381"/>
          <a:ext cx="4380139" cy="5050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Abril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4</xdr:col>
      <xdr:colOff>1458363</xdr:colOff>
      <xdr:row>24</xdr:row>
      <xdr:rowOff>108857</xdr:rowOff>
    </xdr:from>
    <xdr:to>
      <xdr:col>4</xdr:col>
      <xdr:colOff>2340106</xdr:colOff>
      <xdr:row>29</xdr:row>
      <xdr:rowOff>76200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5857F0AC-940B-4C96-ABBC-248FB4593AB0}"/>
            </a:ext>
          </a:extLst>
        </xdr:cNvPr>
        <xdr:cNvSpPr/>
      </xdr:nvSpPr>
      <xdr:spPr>
        <a:xfrm>
          <a:off x="6411363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123701</xdr:colOff>
      <xdr:row>82</xdr:row>
      <xdr:rowOff>97308</xdr:rowOff>
    </xdr:from>
    <xdr:to>
      <xdr:col>10</xdr:col>
      <xdr:colOff>1850571</xdr:colOff>
      <xdr:row>86</xdr:row>
      <xdr:rowOff>84996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5C5E27C2-73AD-4172-960A-BA6C4A1A8A11}"/>
            </a:ext>
          </a:extLst>
        </xdr:cNvPr>
        <xdr:cNvSpPr txBox="1"/>
      </xdr:nvSpPr>
      <xdr:spPr>
        <a:xfrm>
          <a:off x="11848976" y="15527808"/>
          <a:ext cx="3622345" cy="606813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CO" sz="14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Recuerda buscar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siempre la </a:t>
          </a:r>
          <a:r>
            <a:rPr lang="es-CO" sz="14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L</a:t>
          </a:r>
          <a:r>
            <a:rPr lang="es-CO" sz="16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ey 0</a:t>
          </a:r>
          <a:r>
            <a:rPr lang="es-CO" sz="16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para evitar saldos ociosos o negativos.</a:t>
          </a:r>
          <a:endParaRPr lang="es-ES_tradnl" sz="14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6</xdr:col>
      <xdr:colOff>488256</xdr:colOff>
      <xdr:row>53</xdr:row>
      <xdr:rowOff>137114</xdr:rowOff>
    </xdr:from>
    <xdr:to>
      <xdr:col>8</xdr:col>
      <xdr:colOff>1231926</xdr:colOff>
      <xdr:row>56</xdr:row>
      <xdr:rowOff>121665</xdr:rowOff>
    </xdr:to>
    <xdr:sp macro="" textlink="">
      <xdr:nvSpPr>
        <xdr:cNvPr id="30" name="CuadroTexto 6">
          <a:extLst>
            <a:ext uri="{FF2B5EF4-FFF2-40B4-BE49-F238E27FC236}">
              <a16:creationId xmlns:a16="http://schemas.microsoft.com/office/drawing/2014/main" id="{28AB5E9A-B647-4D42-B601-0C0CDD1781B7}"/>
            </a:ext>
          </a:extLst>
        </xdr:cNvPr>
        <xdr:cNvSpPr txBox="1"/>
      </xdr:nvSpPr>
      <xdr:spPr>
        <a:xfrm>
          <a:off x="9251256" y="10138364"/>
          <a:ext cx="3705945" cy="5655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Porcentaje</a:t>
          </a:r>
          <a:r>
            <a:rPr lang="es-ES_tradnl" sz="2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total de tus gastos</a:t>
          </a: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381000</xdr:colOff>
      <xdr:row>56</xdr:row>
      <xdr:rowOff>123265</xdr:rowOff>
    </xdr:from>
    <xdr:to>
      <xdr:col>10</xdr:col>
      <xdr:colOff>1916206</xdr:colOff>
      <xdr:row>64</xdr:row>
      <xdr:rowOff>91244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B178898D-CD1C-4E45-987D-6DBB7609AA44}"/>
            </a:ext>
          </a:extLst>
        </xdr:cNvPr>
        <xdr:cNvSpPr/>
      </xdr:nvSpPr>
      <xdr:spPr>
        <a:xfrm>
          <a:off x="14001750" y="10705540"/>
          <a:ext cx="1535206" cy="151102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387723</xdr:colOff>
      <xdr:row>67</xdr:row>
      <xdr:rowOff>107576</xdr:rowOff>
    </xdr:from>
    <xdr:to>
      <xdr:col>10</xdr:col>
      <xdr:colOff>1922929</xdr:colOff>
      <xdr:row>75</xdr:row>
      <xdr:rowOff>97967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55E3CB71-5A7E-433F-905D-69C66EF2037D}"/>
            </a:ext>
          </a:extLst>
        </xdr:cNvPr>
        <xdr:cNvSpPr/>
      </xdr:nvSpPr>
      <xdr:spPr>
        <a:xfrm>
          <a:off x="14008473" y="12804401"/>
          <a:ext cx="1535206" cy="1514391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168086</xdr:colOff>
      <xdr:row>54</xdr:row>
      <xdr:rowOff>15873</xdr:rowOff>
    </xdr:from>
    <xdr:to>
      <xdr:col>10</xdr:col>
      <xdr:colOff>2018737</xdr:colOff>
      <xdr:row>56</xdr:row>
      <xdr:rowOff>57119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2AC19668-6D71-435A-9692-D3752565D653}"/>
            </a:ext>
          </a:extLst>
        </xdr:cNvPr>
        <xdr:cNvSpPr txBox="1"/>
      </xdr:nvSpPr>
      <xdr:spPr>
        <a:xfrm>
          <a:off x="13788836" y="10207623"/>
          <a:ext cx="1850651" cy="431771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1.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Créditos</a:t>
          </a:r>
        </a:p>
      </xdr:txBody>
    </xdr:sp>
    <xdr:clientData/>
  </xdr:twoCellAnchor>
  <xdr:twoCellAnchor>
    <xdr:from>
      <xdr:col>9</xdr:col>
      <xdr:colOff>437030</xdr:colOff>
      <xdr:row>64</xdr:row>
      <xdr:rowOff>157067</xdr:rowOff>
    </xdr:from>
    <xdr:to>
      <xdr:col>10</xdr:col>
      <xdr:colOff>2330825</xdr:colOff>
      <xdr:row>67</xdr:row>
      <xdr:rowOff>19019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4A092BCD-52D3-4E63-858E-14AFFB11232D}"/>
            </a:ext>
          </a:extLst>
        </xdr:cNvPr>
        <xdr:cNvSpPr txBox="1"/>
      </xdr:nvSpPr>
      <xdr:spPr>
        <a:xfrm>
          <a:off x="13543430" y="12282392"/>
          <a:ext cx="2408145" cy="433452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2.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Gastos Hormiga</a:t>
          </a:r>
        </a:p>
      </xdr:txBody>
    </xdr:sp>
    <xdr:clientData/>
  </xdr:twoCellAnchor>
  <xdr:twoCellAnchor>
    <xdr:from>
      <xdr:col>10</xdr:col>
      <xdr:colOff>147597</xdr:colOff>
      <xdr:row>51</xdr:row>
      <xdr:rowOff>42985</xdr:rowOff>
    </xdr:from>
    <xdr:to>
      <xdr:col>12</xdr:col>
      <xdr:colOff>95649</xdr:colOff>
      <xdr:row>54</xdr:row>
      <xdr:rowOff>38742</xdr:rowOff>
    </xdr:to>
    <xdr:sp macro="" textlink="">
      <xdr:nvSpPr>
        <xdr:cNvPr id="35" name="CuadroTexto 6">
          <a:extLst>
            <a:ext uri="{FF2B5EF4-FFF2-40B4-BE49-F238E27FC236}">
              <a16:creationId xmlns:a16="http://schemas.microsoft.com/office/drawing/2014/main" id="{DD3DEED7-22A1-4B67-8687-DC7C7A5EDA06}"/>
            </a:ext>
          </a:extLst>
        </xdr:cNvPr>
        <xdr:cNvSpPr txBox="1"/>
      </xdr:nvSpPr>
      <xdr:spPr>
        <a:xfrm>
          <a:off x="13768347" y="9663235"/>
          <a:ext cx="3710427" cy="56725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Alertas</a:t>
          </a:r>
          <a:endParaRPr lang="es-ES_tradnl" sz="2500" b="1" baseline="0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2162738</xdr:colOff>
      <xdr:row>56</xdr:row>
      <xdr:rowOff>156882</xdr:rowOff>
    </xdr:from>
    <xdr:to>
      <xdr:col>12</xdr:col>
      <xdr:colOff>0</xdr:colOff>
      <xdr:row>63</xdr:row>
      <xdr:rowOff>137350</xdr:rowOff>
    </xdr:to>
    <xdr:sp macro="" textlink="">
      <xdr:nvSpPr>
        <xdr:cNvPr id="36" name="Abrir corchete 35">
          <a:extLst>
            <a:ext uri="{FF2B5EF4-FFF2-40B4-BE49-F238E27FC236}">
              <a16:creationId xmlns:a16="http://schemas.microsoft.com/office/drawing/2014/main" id="{E2F307B3-C815-4F0B-8F23-B60F54308E04}"/>
            </a:ext>
          </a:extLst>
        </xdr:cNvPr>
        <xdr:cNvSpPr/>
      </xdr:nvSpPr>
      <xdr:spPr>
        <a:xfrm rot="16200000">
          <a:off x="15916798" y="10605847"/>
          <a:ext cx="1333018" cy="159963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2173945</xdr:colOff>
      <xdr:row>68</xdr:row>
      <xdr:rowOff>44822</xdr:rowOff>
    </xdr:from>
    <xdr:to>
      <xdr:col>12</xdr:col>
      <xdr:colOff>40344</xdr:colOff>
      <xdr:row>74</xdr:row>
      <xdr:rowOff>132867</xdr:rowOff>
    </xdr:to>
    <xdr:sp macro="" textlink="">
      <xdr:nvSpPr>
        <xdr:cNvPr id="37" name="Abrir corchete 36">
          <a:extLst>
            <a:ext uri="{FF2B5EF4-FFF2-40B4-BE49-F238E27FC236}">
              <a16:creationId xmlns:a16="http://schemas.microsoft.com/office/drawing/2014/main" id="{2661E78F-9791-45E0-9A6E-BB631960BB1C}"/>
            </a:ext>
          </a:extLst>
        </xdr:cNvPr>
        <xdr:cNvSpPr/>
      </xdr:nvSpPr>
      <xdr:spPr>
        <a:xfrm rot="16200000">
          <a:off x="15993559" y="12733283"/>
          <a:ext cx="1231045" cy="162877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2218766</xdr:colOff>
      <xdr:row>56</xdr:row>
      <xdr:rowOff>179293</xdr:rowOff>
    </xdr:from>
    <xdr:to>
      <xdr:col>11</xdr:col>
      <xdr:colOff>1333501</xdr:colOff>
      <xdr:row>64</xdr:row>
      <xdr:rowOff>168088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2D67C7CC-DB18-4D37-A894-A2297C2FCB97}"/>
            </a:ext>
          </a:extLst>
        </xdr:cNvPr>
        <xdr:cNvSpPr txBox="1"/>
      </xdr:nvSpPr>
      <xdr:spPr>
        <a:xfrm>
          <a:off x="15839516" y="10761568"/>
          <a:ext cx="1495985" cy="1531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Es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importante que revises tus gastos financieros, lo ideal es que estos no superen más del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30%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2270313</xdr:colOff>
      <xdr:row>69</xdr:row>
      <xdr:rowOff>51545</xdr:rowOff>
    </xdr:from>
    <xdr:to>
      <xdr:col>12</xdr:col>
      <xdr:colOff>6724</xdr:colOff>
      <xdr:row>77</xdr:row>
      <xdr:rowOff>51546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23AC3A04-B8BE-4263-84AE-FFB04A336781}"/>
            </a:ext>
          </a:extLst>
        </xdr:cNvPr>
        <xdr:cNvSpPr txBox="1"/>
      </xdr:nvSpPr>
      <xdr:spPr>
        <a:xfrm>
          <a:off x="15891063" y="13129370"/>
          <a:ext cx="1498786" cy="153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 aconcejable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 que los gastos hormiga no superen el</a:t>
          </a:r>
          <a:r>
            <a:rPr lang="es-CO" sz="1100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5%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156884</xdr:colOff>
      <xdr:row>6</xdr:row>
      <xdr:rowOff>123261</xdr:rowOff>
    </xdr:from>
    <xdr:to>
      <xdr:col>11</xdr:col>
      <xdr:colOff>1221441</xdr:colOff>
      <xdr:row>18</xdr:row>
      <xdr:rowOff>246528</xdr:rowOff>
    </xdr:to>
    <xdr:sp macro="" textlink="">
      <xdr:nvSpPr>
        <xdr:cNvPr id="40" name="Abrir corchete 39">
          <a:extLst>
            <a:ext uri="{FF2B5EF4-FFF2-40B4-BE49-F238E27FC236}">
              <a16:creationId xmlns:a16="http://schemas.microsoft.com/office/drawing/2014/main" id="{FB32CEFF-AF68-4444-BC2A-9F52E792BD30}"/>
            </a:ext>
          </a:extLst>
        </xdr:cNvPr>
        <xdr:cNvSpPr/>
      </xdr:nvSpPr>
      <xdr:spPr>
        <a:xfrm rot="16200000">
          <a:off x="14343529" y="643216"/>
          <a:ext cx="2314017" cy="344580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10</xdr:col>
      <xdr:colOff>201705</xdr:colOff>
      <xdr:row>7</xdr:row>
      <xdr:rowOff>134472</xdr:rowOff>
    </xdr:from>
    <xdr:ext cx="3339353" cy="2074414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39BAB2F2-E5B9-449C-BC75-3C063DF7F25B}"/>
            </a:ext>
          </a:extLst>
        </xdr:cNvPr>
        <xdr:cNvSpPr txBox="1"/>
      </xdr:nvSpPr>
      <xdr:spPr>
        <a:xfrm>
          <a:off x="13822455" y="1382247"/>
          <a:ext cx="3339353" cy="20744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2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 </a:t>
          </a:r>
          <a:r>
            <a:rPr lang="es-CO" sz="1120" b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Llena todos los campos en azul, el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documento totaliza toda la información que ingreses.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Al final del listado de cada una de las categorías encontrarás algunos espacios en blanco que puedes usar para incluir gastos que consideres convenientes.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Los nombres de las son mofificables para que le pongas el nombre correcto, en este caso para "Regalos" en vez de "persona 1", puedes cambiarlo por "regalo cumple esposo".</a:t>
          </a:r>
          <a:endParaRPr lang="es-CO" sz="1120" b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9</xdr:col>
      <xdr:colOff>155922</xdr:colOff>
      <xdr:row>4</xdr:row>
      <xdr:rowOff>172353</xdr:rowOff>
    </xdr:from>
    <xdr:to>
      <xdr:col>12</xdr:col>
      <xdr:colOff>257095</xdr:colOff>
      <xdr:row>7</xdr:row>
      <xdr:rowOff>156870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3537FB51-71D9-490A-BD31-94E36F4C8C74}"/>
            </a:ext>
          </a:extLst>
        </xdr:cNvPr>
        <xdr:cNvSpPr txBox="1"/>
      </xdr:nvSpPr>
      <xdr:spPr>
        <a:xfrm>
          <a:off x="13262322" y="896253"/>
          <a:ext cx="4377898" cy="50839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Instrucciones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 editAs="oneCell">
    <xdr:from>
      <xdr:col>0</xdr:col>
      <xdr:colOff>134471</xdr:colOff>
      <xdr:row>83</xdr:row>
      <xdr:rowOff>66494</xdr:rowOff>
    </xdr:from>
    <xdr:to>
      <xdr:col>0</xdr:col>
      <xdr:colOff>134471</xdr:colOff>
      <xdr:row>90</xdr:row>
      <xdr:rowOff>97916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F2312695-98C3-4E47-95F7-0F95F4DDA9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8368"/>
        <a:stretch/>
      </xdr:blipFill>
      <xdr:spPr>
        <a:xfrm>
          <a:off x="134471" y="15697019"/>
          <a:ext cx="2143685" cy="1164897"/>
        </a:xfrm>
        <a:prstGeom prst="rect">
          <a:avLst/>
        </a:prstGeom>
      </xdr:spPr>
    </xdr:pic>
    <xdr:clientData/>
  </xdr:twoCellAnchor>
  <xdr:twoCellAnchor editAs="oneCell">
    <xdr:from>
      <xdr:col>1</xdr:col>
      <xdr:colOff>179294</xdr:colOff>
      <xdr:row>6</xdr:row>
      <xdr:rowOff>50162</xdr:rowOff>
    </xdr:from>
    <xdr:to>
      <xdr:col>2</xdr:col>
      <xdr:colOff>602234</xdr:colOff>
      <xdr:row>21</xdr:row>
      <xdr:rowOff>68618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E30C0A80-12AB-4787-A76B-EB6E13C1D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382" y="1125927"/>
          <a:ext cx="2865823" cy="2842338"/>
        </a:xfrm>
        <a:prstGeom prst="rect">
          <a:avLst/>
        </a:prstGeom>
      </xdr:spPr>
    </xdr:pic>
    <xdr:clientData/>
  </xdr:twoCellAnchor>
  <xdr:twoCellAnchor editAs="oneCell">
    <xdr:from>
      <xdr:col>1</xdr:col>
      <xdr:colOff>787293</xdr:colOff>
      <xdr:row>2</xdr:row>
      <xdr:rowOff>168088</xdr:rowOff>
    </xdr:from>
    <xdr:to>
      <xdr:col>1</xdr:col>
      <xdr:colOff>2423031</xdr:colOff>
      <xdr:row>12</xdr:row>
      <xdr:rowOff>10326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093AF214-E00B-4973-9FB7-CA991650A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381" y="526676"/>
          <a:ext cx="1635738" cy="1702415"/>
        </a:xfrm>
        <a:prstGeom prst="rect">
          <a:avLst/>
        </a:prstGeom>
      </xdr:spPr>
    </xdr:pic>
    <xdr:clientData/>
  </xdr:twoCellAnchor>
  <xdr:twoCellAnchor editAs="oneCell">
    <xdr:from>
      <xdr:col>1</xdr:col>
      <xdr:colOff>193702</xdr:colOff>
      <xdr:row>14</xdr:row>
      <xdr:rowOff>192785</xdr:rowOff>
    </xdr:from>
    <xdr:to>
      <xdr:col>2</xdr:col>
      <xdr:colOff>605909</xdr:colOff>
      <xdr:row>17</xdr:row>
      <xdr:rowOff>52708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8A8F540C-4AC5-4FD4-8495-AA3ACF501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790" y="2814961"/>
          <a:ext cx="2855090" cy="3417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164887</xdr:colOff>
      <xdr:row>6</xdr:row>
      <xdr:rowOff>148730</xdr:rowOff>
    </xdr:from>
    <xdr:to>
      <xdr:col>1</xdr:col>
      <xdr:colOff>164887</xdr:colOff>
      <xdr:row>24</xdr:row>
      <xdr:rowOff>71936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97DD97-B2FE-4C79-9BE4-D24FCE5BE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37" y="1234580"/>
          <a:ext cx="2861340" cy="2837856"/>
        </a:xfrm>
        <a:prstGeom prst="rect">
          <a:avLst/>
        </a:prstGeom>
      </xdr:spPr>
    </xdr:pic>
    <xdr:clientData/>
  </xdr:twoCellAnchor>
  <xdr:twoCellAnchor>
    <xdr:from>
      <xdr:col>1</xdr:col>
      <xdr:colOff>1108101</xdr:colOff>
      <xdr:row>20</xdr:row>
      <xdr:rowOff>112860</xdr:rowOff>
    </xdr:from>
    <xdr:to>
      <xdr:col>2</xdr:col>
      <xdr:colOff>344980</xdr:colOff>
      <xdr:row>24</xdr:row>
      <xdr:rowOff>20250</xdr:rowOff>
    </xdr:to>
    <xdr:sp macro="" textlink="">
      <xdr:nvSpPr>
        <xdr:cNvPr id="3" name="CuadroTexto 6">
          <a:extLst>
            <a:ext uri="{FF2B5EF4-FFF2-40B4-BE49-F238E27FC236}">
              <a16:creationId xmlns:a16="http://schemas.microsoft.com/office/drawing/2014/main" id="{7323E8EC-DC5F-48B7-9C28-D6FE13AE88E3}"/>
            </a:ext>
          </a:extLst>
        </xdr:cNvPr>
        <xdr:cNvSpPr txBox="1"/>
      </xdr:nvSpPr>
      <xdr:spPr>
        <a:xfrm>
          <a:off x="1660551" y="3827610"/>
          <a:ext cx="1675279" cy="66939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Vivir</a:t>
          </a:r>
        </a:p>
      </xdr:txBody>
    </xdr:sp>
    <xdr:clientData/>
  </xdr:twoCellAnchor>
  <xdr:twoCellAnchor>
    <xdr:from>
      <xdr:col>4</xdr:col>
      <xdr:colOff>342980</xdr:colOff>
      <xdr:row>20</xdr:row>
      <xdr:rowOff>120703</xdr:rowOff>
    </xdr:from>
    <xdr:to>
      <xdr:col>5</xdr:col>
      <xdr:colOff>979473</xdr:colOff>
      <xdr:row>30</xdr:row>
      <xdr:rowOff>38979</xdr:rowOff>
    </xdr:to>
    <xdr:sp macro="" textlink="">
      <xdr:nvSpPr>
        <xdr:cNvPr id="4" name="CuadroTexto 6">
          <a:extLst>
            <a:ext uri="{FF2B5EF4-FFF2-40B4-BE49-F238E27FC236}">
              <a16:creationId xmlns:a16="http://schemas.microsoft.com/office/drawing/2014/main" id="{19B6AF3D-D41C-45D7-9293-B39927415A6E}"/>
            </a:ext>
          </a:extLst>
        </xdr:cNvPr>
        <xdr:cNvSpPr txBox="1"/>
      </xdr:nvSpPr>
      <xdr:spPr>
        <a:xfrm>
          <a:off x="5295980" y="3835453"/>
          <a:ext cx="3065368" cy="177565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Proyectar</a:t>
          </a:r>
        </a:p>
      </xdr:txBody>
    </xdr:sp>
    <xdr:clientData/>
  </xdr:twoCellAnchor>
  <xdr:twoCellAnchor>
    <xdr:from>
      <xdr:col>7</xdr:col>
      <xdr:colOff>54428</xdr:colOff>
      <xdr:row>20</xdr:row>
      <xdr:rowOff>102535</xdr:rowOff>
    </xdr:from>
    <xdr:to>
      <xdr:col>8</xdr:col>
      <xdr:colOff>1396812</xdr:colOff>
      <xdr:row>23</xdr:row>
      <xdr:rowOff>152401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D04656A0-53A7-4824-A826-2DDC99ABEF73}"/>
            </a:ext>
          </a:extLst>
        </xdr:cNvPr>
        <xdr:cNvSpPr txBox="1"/>
      </xdr:nvSpPr>
      <xdr:spPr>
        <a:xfrm>
          <a:off x="9398453" y="3817285"/>
          <a:ext cx="3704584" cy="62136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Prever</a:t>
          </a:r>
        </a:p>
      </xdr:txBody>
    </xdr:sp>
    <xdr:clientData/>
  </xdr:twoCellAnchor>
  <xdr:twoCellAnchor>
    <xdr:from>
      <xdr:col>10</xdr:col>
      <xdr:colOff>337779</xdr:colOff>
      <xdr:row>20</xdr:row>
      <xdr:rowOff>114221</xdr:rowOff>
    </xdr:from>
    <xdr:to>
      <xdr:col>11</xdr:col>
      <xdr:colOff>1034143</xdr:colOff>
      <xdr:row>23</xdr:row>
      <xdr:rowOff>163286</xdr:rowOff>
    </xdr:to>
    <xdr:sp macro="" textlink="">
      <xdr:nvSpPr>
        <xdr:cNvPr id="6" name="CuadroTexto 6">
          <a:extLst>
            <a:ext uri="{FF2B5EF4-FFF2-40B4-BE49-F238E27FC236}">
              <a16:creationId xmlns:a16="http://schemas.microsoft.com/office/drawing/2014/main" id="{291793CB-F0DC-4315-9C56-00C3F894A0CC}"/>
            </a:ext>
          </a:extLst>
        </xdr:cNvPr>
        <xdr:cNvSpPr txBox="1"/>
      </xdr:nvSpPr>
      <xdr:spPr>
        <a:xfrm>
          <a:off x="13958529" y="3828971"/>
          <a:ext cx="3077614" cy="62056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Dar</a:t>
          </a:r>
        </a:p>
      </xdr:txBody>
    </xdr:sp>
    <xdr:clientData/>
  </xdr:twoCellAnchor>
  <xdr:twoCellAnchor>
    <xdr:from>
      <xdr:col>4</xdr:col>
      <xdr:colOff>239486</xdr:colOff>
      <xdr:row>78</xdr:row>
      <xdr:rowOff>129027</xdr:rowOff>
    </xdr:from>
    <xdr:to>
      <xdr:col>7</xdr:col>
      <xdr:colOff>604349</xdr:colOff>
      <xdr:row>82</xdr:row>
      <xdr:rowOff>91134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629B742-50AA-453F-9F61-BFA7C2EAC22B}"/>
            </a:ext>
          </a:extLst>
        </xdr:cNvPr>
        <xdr:cNvSpPr txBox="1"/>
      </xdr:nvSpPr>
      <xdr:spPr>
        <a:xfrm>
          <a:off x="5192486" y="14921352"/>
          <a:ext cx="4755888" cy="60028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 gastos mensuales:</a:t>
          </a:r>
        </a:p>
      </xdr:txBody>
    </xdr:sp>
    <xdr:clientData/>
  </xdr:twoCellAnchor>
  <xdr:twoCellAnchor>
    <xdr:from>
      <xdr:col>4</xdr:col>
      <xdr:colOff>994559</xdr:colOff>
      <xdr:row>82</xdr:row>
      <xdr:rowOff>140159</xdr:rowOff>
    </xdr:from>
    <xdr:to>
      <xdr:col>7</xdr:col>
      <xdr:colOff>195943</xdr:colOff>
      <xdr:row>85</xdr:row>
      <xdr:rowOff>172773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765FF333-F5B6-45AC-BA71-A6C5241D3276}"/>
            </a:ext>
          </a:extLst>
        </xdr:cNvPr>
        <xdr:cNvSpPr txBox="1"/>
      </xdr:nvSpPr>
      <xdr:spPr>
        <a:xfrm>
          <a:off x="5947559" y="15570659"/>
          <a:ext cx="3592409" cy="480289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- Gastos:</a:t>
          </a:r>
          <a:r>
            <a:rPr lang="es-CO" sz="2300" b="0" i="0" u="none" strike="noStrike" kern="1200">
              <a:solidFill>
                <a:srgbClr val="E27AFE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</xdr:col>
      <xdr:colOff>1480136</xdr:colOff>
      <xdr:row>24</xdr:row>
      <xdr:rowOff>108857</xdr:rowOff>
    </xdr:from>
    <xdr:to>
      <xdr:col>1</xdr:col>
      <xdr:colOff>2361879</xdr:colOff>
      <xdr:row>29</xdr:row>
      <xdr:rowOff>76200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DFA7B327-7556-43AE-B9B6-A2EA45B7DAA1}"/>
            </a:ext>
          </a:extLst>
        </xdr:cNvPr>
        <xdr:cNvSpPr/>
      </xdr:nvSpPr>
      <xdr:spPr>
        <a:xfrm>
          <a:off x="2032586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643215</xdr:colOff>
      <xdr:row>59</xdr:row>
      <xdr:rowOff>86763</xdr:rowOff>
    </xdr:from>
    <xdr:to>
      <xdr:col>8</xdr:col>
      <xdr:colOff>675875</xdr:colOff>
      <xdr:row>71</xdr:row>
      <xdr:rowOff>189857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8CA8191C-B608-4B76-9F21-897339F9DE6D}"/>
            </a:ext>
          </a:extLst>
        </xdr:cNvPr>
        <xdr:cNvSpPr/>
      </xdr:nvSpPr>
      <xdr:spPr>
        <a:xfrm>
          <a:off x="9987240" y="11250063"/>
          <a:ext cx="2413910" cy="239861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1456762</xdr:colOff>
      <xdr:row>24</xdr:row>
      <xdr:rowOff>119743</xdr:rowOff>
    </xdr:from>
    <xdr:to>
      <xdr:col>7</xdr:col>
      <xdr:colOff>2309930</xdr:colOff>
      <xdr:row>29</xdr:row>
      <xdr:rowOff>87086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BAFF5D47-9E23-476A-9F58-9DAF6187905E}"/>
            </a:ext>
          </a:extLst>
        </xdr:cNvPr>
        <xdr:cNvSpPr/>
      </xdr:nvSpPr>
      <xdr:spPr>
        <a:xfrm>
          <a:off x="10800787" y="4596493"/>
          <a:ext cx="853168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1446198</xdr:colOff>
      <xdr:row>24</xdr:row>
      <xdr:rowOff>108858</xdr:rowOff>
    </xdr:from>
    <xdr:to>
      <xdr:col>10</xdr:col>
      <xdr:colOff>2327940</xdr:colOff>
      <xdr:row>29</xdr:row>
      <xdr:rowOff>76201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761285BD-E51E-4E3D-9A6B-47C792E8CE85}"/>
            </a:ext>
          </a:extLst>
        </xdr:cNvPr>
        <xdr:cNvSpPr/>
      </xdr:nvSpPr>
      <xdr:spPr>
        <a:xfrm>
          <a:off x="15066948" y="4585608"/>
          <a:ext cx="881742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478970</xdr:colOff>
      <xdr:row>16</xdr:row>
      <xdr:rowOff>184199</xdr:rowOff>
    </xdr:from>
    <xdr:to>
      <xdr:col>5</xdr:col>
      <xdr:colOff>1338942</xdr:colOff>
      <xdr:row>19</xdr:row>
      <xdr:rowOff>37448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92FF3C07-FF49-47C6-A3DB-74E69561C870}"/>
            </a:ext>
          </a:extLst>
        </xdr:cNvPr>
        <xdr:cNvSpPr txBox="1"/>
      </xdr:nvSpPr>
      <xdr:spPr>
        <a:xfrm>
          <a:off x="4850945" y="3108374"/>
          <a:ext cx="3869872" cy="4628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I</a:t>
          </a:r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mensuales: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0</xdr:col>
      <xdr:colOff>315686</xdr:colOff>
      <xdr:row>20</xdr:row>
      <xdr:rowOff>70757</xdr:rowOff>
    </xdr:from>
    <xdr:to>
      <xdr:col>3</xdr:col>
      <xdr:colOff>163286</xdr:colOff>
      <xdr:row>40</xdr:row>
      <xdr:rowOff>10886</xdr:rowOff>
    </xdr:to>
    <xdr:sp macro="" textlink="">
      <xdr:nvSpPr>
        <xdr:cNvPr id="14" name="Abrir corchete 13">
          <a:extLst>
            <a:ext uri="{FF2B5EF4-FFF2-40B4-BE49-F238E27FC236}">
              <a16:creationId xmlns:a16="http://schemas.microsoft.com/office/drawing/2014/main" id="{0E83133A-3345-47AA-8F3C-D4F40C05E2E9}"/>
            </a:ext>
          </a:extLst>
        </xdr:cNvPr>
        <xdr:cNvSpPr/>
      </xdr:nvSpPr>
      <xdr:spPr>
        <a:xfrm rot="5400000">
          <a:off x="574222" y="3526971"/>
          <a:ext cx="3702504" cy="421957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315685</xdr:colOff>
      <xdr:row>45</xdr:row>
      <xdr:rowOff>152400</xdr:rowOff>
    </xdr:from>
    <xdr:to>
      <xdr:col>3</xdr:col>
      <xdr:colOff>141514</xdr:colOff>
      <xdr:row>77</xdr:row>
      <xdr:rowOff>54429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ABD00481-84C1-4CAD-B646-01EFF1844B3C}"/>
            </a:ext>
          </a:extLst>
        </xdr:cNvPr>
        <xdr:cNvSpPr/>
      </xdr:nvSpPr>
      <xdr:spPr>
        <a:xfrm rot="16200000">
          <a:off x="-617765" y="9534525"/>
          <a:ext cx="6064704" cy="419780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391885</xdr:colOff>
      <xdr:row>20</xdr:row>
      <xdr:rowOff>81644</xdr:rowOff>
    </xdr:from>
    <xdr:to>
      <xdr:col>6</xdr:col>
      <xdr:colOff>130627</xdr:colOff>
      <xdr:row>40</xdr:row>
      <xdr:rowOff>21773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5D380C74-776F-44D6-A139-E6E60838C37A}"/>
            </a:ext>
          </a:extLst>
        </xdr:cNvPr>
        <xdr:cNvSpPr/>
      </xdr:nvSpPr>
      <xdr:spPr>
        <a:xfrm rot="5400000">
          <a:off x="4977492" y="3582762"/>
          <a:ext cx="3702504" cy="412976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370115</xdr:colOff>
      <xdr:row>45</xdr:row>
      <xdr:rowOff>163286</xdr:rowOff>
    </xdr:from>
    <xdr:to>
      <xdr:col>6</xdr:col>
      <xdr:colOff>152401</xdr:colOff>
      <xdr:row>77</xdr:row>
      <xdr:rowOff>65315</xdr:rowOff>
    </xdr:to>
    <xdr:sp macro="" textlink="">
      <xdr:nvSpPr>
        <xdr:cNvPr id="17" name="Abrir corchete 16">
          <a:extLst>
            <a:ext uri="{FF2B5EF4-FFF2-40B4-BE49-F238E27FC236}">
              <a16:creationId xmlns:a16="http://schemas.microsoft.com/office/drawing/2014/main" id="{8554F8D2-041E-44FD-8FD3-0842405B517A}"/>
            </a:ext>
          </a:extLst>
        </xdr:cNvPr>
        <xdr:cNvSpPr/>
      </xdr:nvSpPr>
      <xdr:spPr>
        <a:xfrm rot="16200000">
          <a:off x="3796394" y="9557657"/>
          <a:ext cx="6064704" cy="417331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358907</xdr:colOff>
      <xdr:row>20</xdr:row>
      <xdr:rowOff>81644</xdr:rowOff>
    </xdr:from>
    <xdr:to>
      <xdr:col>9</xdr:col>
      <xdr:colOff>173851</xdr:colOff>
      <xdr:row>40</xdr:row>
      <xdr:rowOff>21773</xdr:rowOff>
    </xdr:to>
    <xdr:sp macro="" textlink="">
      <xdr:nvSpPr>
        <xdr:cNvPr id="18" name="Abrir corchete 17">
          <a:extLst>
            <a:ext uri="{FF2B5EF4-FFF2-40B4-BE49-F238E27FC236}">
              <a16:creationId xmlns:a16="http://schemas.microsoft.com/office/drawing/2014/main" id="{A302D98F-0178-4382-8247-BC72362E7070}"/>
            </a:ext>
          </a:extLst>
        </xdr:cNvPr>
        <xdr:cNvSpPr/>
      </xdr:nvSpPr>
      <xdr:spPr>
        <a:xfrm rot="5400000">
          <a:off x="9349827" y="3568474"/>
          <a:ext cx="3702504" cy="415834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373378</xdr:colOff>
      <xdr:row>45</xdr:row>
      <xdr:rowOff>163286</xdr:rowOff>
    </xdr:from>
    <xdr:to>
      <xdr:col>9</xdr:col>
      <xdr:colOff>206829</xdr:colOff>
      <xdr:row>51</xdr:row>
      <xdr:rowOff>21771</xdr:rowOff>
    </xdr:to>
    <xdr:sp macro="" textlink="">
      <xdr:nvSpPr>
        <xdr:cNvPr id="19" name="Abrir corchete 18">
          <a:extLst>
            <a:ext uri="{FF2B5EF4-FFF2-40B4-BE49-F238E27FC236}">
              <a16:creationId xmlns:a16="http://schemas.microsoft.com/office/drawing/2014/main" id="{69C13F2E-DF5F-4248-B998-7286E19899A2}"/>
            </a:ext>
          </a:extLst>
        </xdr:cNvPr>
        <xdr:cNvSpPr/>
      </xdr:nvSpPr>
      <xdr:spPr>
        <a:xfrm rot="16200000">
          <a:off x="10709774" y="7038565"/>
          <a:ext cx="1030060" cy="417685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424545</xdr:colOff>
      <xdr:row>20</xdr:row>
      <xdr:rowOff>81644</xdr:rowOff>
    </xdr:from>
    <xdr:to>
      <xdr:col>12</xdr:col>
      <xdr:colOff>239486</xdr:colOff>
      <xdr:row>40</xdr:row>
      <xdr:rowOff>21773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id="{276C5477-636D-4081-BEBA-009A2A4A3F63}"/>
            </a:ext>
          </a:extLst>
        </xdr:cNvPr>
        <xdr:cNvSpPr/>
      </xdr:nvSpPr>
      <xdr:spPr>
        <a:xfrm rot="5400000">
          <a:off x="13725526" y="3601813"/>
          <a:ext cx="3702504" cy="4091666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416924</xdr:colOff>
      <xdr:row>45</xdr:row>
      <xdr:rowOff>163286</xdr:rowOff>
    </xdr:from>
    <xdr:to>
      <xdr:col>12</xdr:col>
      <xdr:colOff>283028</xdr:colOff>
      <xdr:row>51</xdr:row>
      <xdr:rowOff>21771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id="{87690222-E7CA-4C1E-A148-EF6CBC650C1D}"/>
            </a:ext>
          </a:extLst>
        </xdr:cNvPr>
        <xdr:cNvSpPr/>
      </xdr:nvSpPr>
      <xdr:spPr>
        <a:xfrm rot="16200000">
          <a:off x="15079709" y="7055576"/>
          <a:ext cx="1030060" cy="4142829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239485</xdr:colOff>
      <xdr:row>11</xdr:row>
      <xdr:rowOff>76197</xdr:rowOff>
    </xdr:from>
    <xdr:to>
      <xdr:col>9</xdr:col>
      <xdr:colOff>152400</xdr:colOff>
      <xdr:row>15</xdr:row>
      <xdr:rowOff>141510</xdr:rowOff>
    </xdr:to>
    <xdr:sp macro="" textlink="">
      <xdr:nvSpPr>
        <xdr:cNvPr id="22" name="Abrir corchete 21">
          <a:extLst>
            <a:ext uri="{FF2B5EF4-FFF2-40B4-BE49-F238E27FC236}">
              <a16:creationId xmlns:a16="http://schemas.microsoft.com/office/drawing/2014/main" id="{2C0C1573-F304-47AA-8F22-0582F9D4C187}"/>
            </a:ext>
          </a:extLst>
        </xdr:cNvPr>
        <xdr:cNvSpPr/>
      </xdr:nvSpPr>
      <xdr:spPr>
        <a:xfrm rot="16200000">
          <a:off x="8502423" y="-1785941"/>
          <a:ext cx="865413" cy="8647340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58990</xdr:colOff>
      <xdr:row>0</xdr:row>
      <xdr:rowOff>0</xdr:rowOff>
    </xdr:from>
    <xdr:to>
      <xdr:col>10</xdr:col>
      <xdr:colOff>1483979</xdr:colOff>
      <xdr:row>4</xdr:row>
      <xdr:rowOff>166842</xdr:rowOff>
    </xdr:to>
    <xdr:sp macro="" textlink="">
      <xdr:nvSpPr>
        <xdr:cNvPr id="23" name="CuadroTexto 6">
          <a:extLst>
            <a:ext uri="{FF2B5EF4-FFF2-40B4-BE49-F238E27FC236}">
              <a16:creationId xmlns:a16="http://schemas.microsoft.com/office/drawing/2014/main" id="{680ABDF8-9296-49B1-B9F4-253B7D56A21B}"/>
            </a:ext>
          </a:extLst>
        </xdr:cNvPr>
        <xdr:cNvSpPr txBox="1"/>
      </xdr:nvSpPr>
      <xdr:spPr>
        <a:xfrm>
          <a:off x="3049840" y="0"/>
          <a:ext cx="12054889" cy="89074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Presupuesto</a:t>
          </a:r>
          <a:r>
            <a:rPr lang="es-ES_tradnl" sz="3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Mensual</a:t>
          </a:r>
          <a:endParaRPr lang="es-ES_tradnl" sz="3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3</xdr:col>
      <xdr:colOff>239484</xdr:colOff>
      <xdr:row>7</xdr:row>
      <xdr:rowOff>10884</xdr:rowOff>
    </xdr:from>
    <xdr:to>
      <xdr:col>9</xdr:col>
      <xdr:colOff>141514</xdr:colOff>
      <xdr:row>10</xdr:row>
      <xdr:rowOff>0</xdr:rowOff>
    </xdr:to>
    <xdr:sp macro="" textlink="">
      <xdr:nvSpPr>
        <xdr:cNvPr id="24" name="Abrir corchete 23">
          <a:extLst>
            <a:ext uri="{FF2B5EF4-FFF2-40B4-BE49-F238E27FC236}">
              <a16:creationId xmlns:a16="http://schemas.microsoft.com/office/drawing/2014/main" id="{26DD2473-B61B-42DC-8BBA-4A19AFA94023}"/>
            </a:ext>
          </a:extLst>
        </xdr:cNvPr>
        <xdr:cNvSpPr/>
      </xdr:nvSpPr>
      <xdr:spPr>
        <a:xfrm rot="5400000">
          <a:off x="8644616" y="-2774498"/>
          <a:ext cx="570141" cy="863645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772886</xdr:colOff>
      <xdr:row>3</xdr:row>
      <xdr:rowOff>87362</xdr:rowOff>
    </xdr:from>
    <xdr:to>
      <xdr:col>1</xdr:col>
      <xdr:colOff>772886</xdr:colOff>
      <xdr:row>14</xdr:row>
      <xdr:rowOff>13644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E9D32C6-C318-4D4A-964B-6C4D92446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336" y="630287"/>
          <a:ext cx="1635738" cy="1707457"/>
        </a:xfrm>
        <a:prstGeom prst="rect">
          <a:avLst/>
        </a:prstGeom>
      </xdr:spPr>
    </xdr:pic>
    <xdr:clientData/>
  </xdr:twoCellAnchor>
  <xdr:twoCellAnchor editAs="oneCell">
    <xdr:from>
      <xdr:col>1</xdr:col>
      <xdr:colOff>179295</xdr:colOff>
      <xdr:row>15</xdr:row>
      <xdr:rowOff>89647</xdr:rowOff>
    </xdr:from>
    <xdr:to>
      <xdr:col>1</xdr:col>
      <xdr:colOff>179295</xdr:colOff>
      <xdr:row>17</xdr:row>
      <xdr:rowOff>103651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30EAD3EB-3ADB-43C2-93BB-C180E0C5D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45" y="2918572"/>
          <a:ext cx="2850607" cy="337854"/>
        </a:xfrm>
        <a:prstGeom prst="rect">
          <a:avLst/>
        </a:prstGeom>
      </xdr:spPr>
    </xdr:pic>
    <xdr:clientData/>
  </xdr:twoCellAnchor>
  <xdr:twoCellAnchor>
    <xdr:from>
      <xdr:col>4</xdr:col>
      <xdr:colOff>1839686</xdr:colOff>
      <xdr:row>3</xdr:row>
      <xdr:rowOff>64456</xdr:rowOff>
    </xdr:from>
    <xdr:to>
      <xdr:col>7</xdr:col>
      <xdr:colOff>1828800</xdr:colOff>
      <xdr:row>6</xdr:row>
      <xdr:rowOff>26561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7BCF593A-B841-4D6C-8318-7C4D80D72BA2}"/>
            </a:ext>
          </a:extLst>
        </xdr:cNvPr>
        <xdr:cNvSpPr txBox="1"/>
      </xdr:nvSpPr>
      <xdr:spPr>
        <a:xfrm>
          <a:off x="6792686" y="607381"/>
          <a:ext cx="4380139" cy="5050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Mayo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4</xdr:col>
      <xdr:colOff>1458363</xdr:colOff>
      <xdr:row>24</xdr:row>
      <xdr:rowOff>108857</xdr:rowOff>
    </xdr:from>
    <xdr:to>
      <xdr:col>4</xdr:col>
      <xdr:colOff>2340106</xdr:colOff>
      <xdr:row>29</xdr:row>
      <xdr:rowOff>76200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0AB8326F-0DD4-4DF9-9162-5EFCBF5672F1}"/>
            </a:ext>
          </a:extLst>
        </xdr:cNvPr>
        <xdr:cNvSpPr/>
      </xdr:nvSpPr>
      <xdr:spPr>
        <a:xfrm>
          <a:off x="6411363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123701</xdr:colOff>
      <xdr:row>82</xdr:row>
      <xdr:rowOff>97308</xdr:rowOff>
    </xdr:from>
    <xdr:to>
      <xdr:col>10</xdr:col>
      <xdr:colOff>1850571</xdr:colOff>
      <xdr:row>86</xdr:row>
      <xdr:rowOff>84996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80B2CFA4-9829-4AAA-846E-EF9D734B6E5D}"/>
            </a:ext>
          </a:extLst>
        </xdr:cNvPr>
        <xdr:cNvSpPr txBox="1"/>
      </xdr:nvSpPr>
      <xdr:spPr>
        <a:xfrm>
          <a:off x="11848976" y="15527808"/>
          <a:ext cx="3622345" cy="606813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CO" sz="14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Recuerda buscar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siempre la </a:t>
          </a:r>
          <a:r>
            <a:rPr lang="es-CO" sz="14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L</a:t>
          </a:r>
          <a:r>
            <a:rPr lang="es-CO" sz="16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ey 0</a:t>
          </a:r>
          <a:r>
            <a:rPr lang="es-CO" sz="16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para evitar saldos ociosos o negativos.</a:t>
          </a:r>
          <a:endParaRPr lang="es-ES_tradnl" sz="14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6</xdr:col>
      <xdr:colOff>488256</xdr:colOff>
      <xdr:row>53</xdr:row>
      <xdr:rowOff>137114</xdr:rowOff>
    </xdr:from>
    <xdr:to>
      <xdr:col>8</xdr:col>
      <xdr:colOff>1231926</xdr:colOff>
      <xdr:row>56</xdr:row>
      <xdr:rowOff>121665</xdr:rowOff>
    </xdr:to>
    <xdr:sp macro="" textlink="">
      <xdr:nvSpPr>
        <xdr:cNvPr id="30" name="CuadroTexto 6">
          <a:extLst>
            <a:ext uri="{FF2B5EF4-FFF2-40B4-BE49-F238E27FC236}">
              <a16:creationId xmlns:a16="http://schemas.microsoft.com/office/drawing/2014/main" id="{781A0DA1-243C-462F-89D6-A0B9BD34CB6F}"/>
            </a:ext>
          </a:extLst>
        </xdr:cNvPr>
        <xdr:cNvSpPr txBox="1"/>
      </xdr:nvSpPr>
      <xdr:spPr>
        <a:xfrm>
          <a:off x="9251256" y="10138364"/>
          <a:ext cx="3705945" cy="5655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Porcentaje</a:t>
          </a:r>
          <a:r>
            <a:rPr lang="es-ES_tradnl" sz="2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total de tus gastos</a:t>
          </a: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381000</xdr:colOff>
      <xdr:row>56</xdr:row>
      <xdr:rowOff>123265</xdr:rowOff>
    </xdr:from>
    <xdr:to>
      <xdr:col>10</xdr:col>
      <xdr:colOff>1916206</xdr:colOff>
      <xdr:row>64</xdr:row>
      <xdr:rowOff>91244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4F751DEA-9A5B-4D28-9512-B3C00EE8A654}"/>
            </a:ext>
          </a:extLst>
        </xdr:cNvPr>
        <xdr:cNvSpPr/>
      </xdr:nvSpPr>
      <xdr:spPr>
        <a:xfrm>
          <a:off x="14001750" y="10705540"/>
          <a:ext cx="1535206" cy="151102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387723</xdr:colOff>
      <xdr:row>67</xdr:row>
      <xdr:rowOff>107576</xdr:rowOff>
    </xdr:from>
    <xdr:to>
      <xdr:col>10</xdr:col>
      <xdr:colOff>1922929</xdr:colOff>
      <xdr:row>75</xdr:row>
      <xdr:rowOff>97967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D0B19670-534C-4141-A63D-7E3EC076E4EA}"/>
            </a:ext>
          </a:extLst>
        </xdr:cNvPr>
        <xdr:cNvSpPr/>
      </xdr:nvSpPr>
      <xdr:spPr>
        <a:xfrm>
          <a:off x="14008473" y="12804401"/>
          <a:ext cx="1535206" cy="1514391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168086</xdr:colOff>
      <xdr:row>54</xdr:row>
      <xdr:rowOff>15873</xdr:rowOff>
    </xdr:from>
    <xdr:to>
      <xdr:col>10</xdr:col>
      <xdr:colOff>2018737</xdr:colOff>
      <xdr:row>56</xdr:row>
      <xdr:rowOff>57119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D17EB798-084A-4D3E-B661-2D740D553D42}"/>
            </a:ext>
          </a:extLst>
        </xdr:cNvPr>
        <xdr:cNvSpPr txBox="1"/>
      </xdr:nvSpPr>
      <xdr:spPr>
        <a:xfrm>
          <a:off x="13788836" y="10207623"/>
          <a:ext cx="1850651" cy="431771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1.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Créditos</a:t>
          </a:r>
        </a:p>
      </xdr:txBody>
    </xdr:sp>
    <xdr:clientData/>
  </xdr:twoCellAnchor>
  <xdr:twoCellAnchor>
    <xdr:from>
      <xdr:col>9</xdr:col>
      <xdr:colOff>437030</xdr:colOff>
      <xdr:row>64</xdr:row>
      <xdr:rowOff>157067</xdr:rowOff>
    </xdr:from>
    <xdr:to>
      <xdr:col>10</xdr:col>
      <xdr:colOff>2330825</xdr:colOff>
      <xdr:row>67</xdr:row>
      <xdr:rowOff>19019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1F8367D3-30C1-4885-9CE5-F874E85FF5DA}"/>
            </a:ext>
          </a:extLst>
        </xdr:cNvPr>
        <xdr:cNvSpPr txBox="1"/>
      </xdr:nvSpPr>
      <xdr:spPr>
        <a:xfrm>
          <a:off x="13543430" y="12282392"/>
          <a:ext cx="2408145" cy="433452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2.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Gastos Hormiga</a:t>
          </a:r>
        </a:p>
      </xdr:txBody>
    </xdr:sp>
    <xdr:clientData/>
  </xdr:twoCellAnchor>
  <xdr:twoCellAnchor>
    <xdr:from>
      <xdr:col>10</xdr:col>
      <xdr:colOff>147597</xdr:colOff>
      <xdr:row>51</xdr:row>
      <xdr:rowOff>42985</xdr:rowOff>
    </xdr:from>
    <xdr:to>
      <xdr:col>12</xdr:col>
      <xdr:colOff>95649</xdr:colOff>
      <xdr:row>54</xdr:row>
      <xdr:rowOff>38742</xdr:rowOff>
    </xdr:to>
    <xdr:sp macro="" textlink="">
      <xdr:nvSpPr>
        <xdr:cNvPr id="35" name="CuadroTexto 6">
          <a:extLst>
            <a:ext uri="{FF2B5EF4-FFF2-40B4-BE49-F238E27FC236}">
              <a16:creationId xmlns:a16="http://schemas.microsoft.com/office/drawing/2014/main" id="{F2D26ADC-9CEE-4CBF-B5EB-A36C59919DA3}"/>
            </a:ext>
          </a:extLst>
        </xdr:cNvPr>
        <xdr:cNvSpPr txBox="1"/>
      </xdr:nvSpPr>
      <xdr:spPr>
        <a:xfrm>
          <a:off x="13768347" y="9663235"/>
          <a:ext cx="3710427" cy="56725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Alertas</a:t>
          </a:r>
          <a:endParaRPr lang="es-ES_tradnl" sz="2500" b="1" baseline="0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2162738</xdr:colOff>
      <xdr:row>56</xdr:row>
      <xdr:rowOff>156882</xdr:rowOff>
    </xdr:from>
    <xdr:to>
      <xdr:col>12</xdr:col>
      <xdr:colOff>0</xdr:colOff>
      <xdr:row>63</xdr:row>
      <xdr:rowOff>137350</xdr:rowOff>
    </xdr:to>
    <xdr:sp macro="" textlink="">
      <xdr:nvSpPr>
        <xdr:cNvPr id="36" name="Abrir corchete 35">
          <a:extLst>
            <a:ext uri="{FF2B5EF4-FFF2-40B4-BE49-F238E27FC236}">
              <a16:creationId xmlns:a16="http://schemas.microsoft.com/office/drawing/2014/main" id="{6E5321B3-ABBF-485C-A48C-465882844FFF}"/>
            </a:ext>
          </a:extLst>
        </xdr:cNvPr>
        <xdr:cNvSpPr/>
      </xdr:nvSpPr>
      <xdr:spPr>
        <a:xfrm rot="16200000">
          <a:off x="15916798" y="10605847"/>
          <a:ext cx="1333018" cy="159963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2173945</xdr:colOff>
      <xdr:row>68</xdr:row>
      <xdr:rowOff>44822</xdr:rowOff>
    </xdr:from>
    <xdr:to>
      <xdr:col>12</xdr:col>
      <xdr:colOff>40344</xdr:colOff>
      <xdr:row>74</xdr:row>
      <xdr:rowOff>132867</xdr:rowOff>
    </xdr:to>
    <xdr:sp macro="" textlink="">
      <xdr:nvSpPr>
        <xdr:cNvPr id="37" name="Abrir corchete 36">
          <a:extLst>
            <a:ext uri="{FF2B5EF4-FFF2-40B4-BE49-F238E27FC236}">
              <a16:creationId xmlns:a16="http://schemas.microsoft.com/office/drawing/2014/main" id="{151D3308-F27D-4981-9AD9-72B07F6A4E97}"/>
            </a:ext>
          </a:extLst>
        </xdr:cNvPr>
        <xdr:cNvSpPr/>
      </xdr:nvSpPr>
      <xdr:spPr>
        <a:xfrm rot="16200000">
          <a:off x="15993559" y="12733283"/>
          <a:ext cx="1231045" cy="162877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2218766</xdr:colOff>
      <xdr:row>56</xdr:row>
      <xdr:rowOff>179293</xdr:rowOff>
    </xdr:from>
    <xdr:to>
      <xdr:col>11</xdr:col>
      <xdr:colOff>1333501</xdr:colOff>
      <xdr:row>64</xdr:row>
      <xdr:rowOff>168088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1A97CB72-D2AE-40D2-B6C8-AA4D8458D141}"/>
            </a:ext>
          </a:extLst>
        </xdr:cNvPr>
        <xdr:cNvSpPr txBox="1"/>
      </xdr:nvSpPr>
      <xdr:spPr>
        <a:xfrm>
          <a:off x="15839516" y="10761568"/>
          <a:ext cx="1495985" cy="1531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Es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importante que revises tus gastos financieros, lo ideal es que estos no superen más del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30%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2270313</xdr:colOff>
      <xdr:row>69</xdr:row>
      <xdr:rowOff>51545</xdr:rowOff>
    </xdr:from>
    <xdr:to>
      <xdr:col>12</xdr:col>
      <xdr:colOff>6724</xdr:colOff>
      <xdr:row>77</xdr:row>
      <xdr:rowOff>51546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C772480A-C953-4FF4-8B95-088C617C729B}"/>
            </a:ext>
          </a:extLst>
        </xdr:cNvPr>
        <xdr:cNvSpPr txBox="1"/>
      </xdr:nvSpPr>
      <xdr:spPr>
        <a:xfrm>
          <a:off x="15891063" y="13129370"/>
          <a:ext cx="1498786" cy="153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 aconcejable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 que los gastos hormiga no superen el</a:t>
          </a:r>
          <a:r>
            <a:rPr lang="es-CO" sz="1100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5%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156884</xdr:colOff>
      <xdr:row>6</xdr:row>
      <xdr:rowOff>123261</xdr:rowOff>
    </xdr:from>
    <xdr:to>
      <xdr:col>11</xdr:col>
      <xdr:colOff>1221441</xdr:colOff>
      <xdr:row>18</xdr:row>
      <xdr:rowOff>246528</xdr:rowOff>
    </xdr:to>
    <xdr:sp macro="" textlink="">
      <xdr:nvSpPr>
        <xdr:cNvPr id="40" name="Abrir corchete 39">
          <a:extLst>
            <a:ext uri="{FF2B5EF4-FFF2-40B4-BE49-F238E27FC236}">
              <a16:creationId xmlns:a16="http://schemas.microsoft.com/office/drawing/2014/main" id="{40417FD7-EB16-4D19-980C-AC6651FCC53E}"/>
            </a:ext>
          </a:extLst>
        </xdr:cNvPr>
        <xdr:cNvSpPr/>
      </xdr:nvSpPr>
      <xdr:spPr>
        <a:xfrm rot="16200000">
          <a:off x="14343529" y="643216"/>
          <a:ext cx="2314017" cy="344580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10</xdr:col>
      <xdr:colOff>201705</xdr:colOff>
      <xdr:row>7</xdr:row>
      <xdr:rowOff>134472</xdr:rowOff>
    </xdr:from>
    <xdr:ext cx="3339353" cy="2074414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1A69F257-F700-49A9-933E-51CA5EEDDD09}"/>
            </a:ext>
          </a:extLst>
        </xdr:cNvPr>
        <xdr:cNvSpPr txBox="1"/>
      </xdr:nvSpPr>
      <xdr:spPr>
        <a:xfrm>
          <a:off x="13822455" y="1382247"/>
          <a:ext cx="3339353" cy="20744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2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 </a:t>
          </a:r>
          <a:r>
            <a:rPr lang="es-CO" sz="1120" b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Llena todos los campos en azul, el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documento totaliza toda la información que ingreses.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Al final del listado de cada una de las categorías encontrarás algunos espacios en blanco que puedes usar para incluir gastos que consideres convenientes.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Los nombres de las son mofificables para que le pongas el nombre correcto, en este caso para "Regalos" en vez de "persona 1", puedes cambiarlo por "regalo cumple esposo".</a:t>
          </a:r>
          <a:endParaRPr lang="es-CO" sz="1120" b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9</xdr:col>
      <xdr:colOff>155922</xdr:colOff>
      <xdr:row>4</xdr:row>
      <xdr:rowOff>172353</xdr:rowOff>
    </xdr:from>
    <xdr:to>
      <xdr:col>12</xdr:col>
      <xdr:colOff>257095</xdr:colOff>
      <xdr:row>7</xdr:row>
      <xdr:rowOff>156870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505DB76C-F526-45FE-A054-C6F22E1D478F}"/>
            </a:ext>
          </a:extLst>
        </xdr:cNvPr>
        <xdr:cNvSpPr txBox="1"/>
      </xdr:nvSpPr>
      <xdr:spPr>
        <a:xfrm>
          <a:off x="13262322" y="896253"/>
          <a:ext cx="4377898" cy="50839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Instrucciones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 editAs="oneCell">
    <xdr:from>
      <xdr:col>0</xdr:col>
      <xdr:colOff>134471</xdr:colOff>
      <xdr:row>83</xdr:row>
      <xdr:rowOff>66494</xdr:rowOff>
    </xdr:from>
    <xdr:to>
      <xdr:col>0</xdr:col>
      <xdr:colOff>134471</xdr:colOff>
      <xdr:row>90</xdr:row>
      <xdr:rowOff>97916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B51205E5-C752-47AF-934D-E082E10A43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8368"/>
        <a:stretch/>
      </xdr:blipFill>
      <xdr:spPr>
        <a:xfrm>
          <a:off x="134471" y="15697019"/>
          <a:ext cx="2143685" cy="116489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190501</xdr:colOff>
      <xdr:row>5</xdr:row>
      <xdr:rowOff>139809</xdr:rowOff>
    </xdr:from>
    <xdr:to>
      <xdr:col>2</xdr:col>
      <xdr:colOff>613441</xdr:colOff>
      <xdr:row>20</xdr:row>
      <xdr:rowOff>169471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32E042DD-1A86-4A1C-BD28-57C7D94E3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589" y="1036280"/>
          <a:ext cx="2865823" cy="2842338"/>
        </a:xfrm>
        <a:prstGeom prst="rect">
          <a:avLst/>
        </a:prstGeom>
      </xdr:spPr>
    </xdr:pic>
    <xdr:clientData/>
  </xdr:twoCellAnchor>
  <xdr:twoCellAnchor editAs="oneCell">
    <xdr:from>
      <xdr:col>1</xdr:col>
      <xdr:colOff>798500</xdr:colOff>
      <xdr:row>2</xdr:row>
      <xdr:rowOff>78441</xdr:rowOff>
    </xdr:from>
    <xdr:to>
      <xdr:col>1</xdr:col>
      <xdr:colOff>2424713</xdr:colOff>
      <xdr:row>11</xdr:row>
      <xdr:rowOff>122385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0629074B-9DA6-4E53-86C9-64EDD4A56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588" y="437029"/>
          <a:ext cx="1635738" cy="1702415"/>
        </a:xfrm>
        <a:prstGeom prst="rect">
          <a:avLst/>
        </a:prstGeom>
      </xdr:spPr>
    </xdr:pic>
    <xdr:clientData/>
  </xdr:twoCellAnchor>
  <xdr:twoCellAnchor editAs="oneCell">
    <xdr:from>
      <xdr:col>1</xdr:col>
      <xdr:colOff>204909</xdr:colOff>
      <xdr:row>14</xdr:row>
      <xdr:rowOff>103138</xdr:rowOff>
    </xdr:from>
    <xdr:to>
      <xdr:col>2</xdr:col>
      <xdr:colOff>617116</xdr:colOff>
      <xdr:row>16</xdr:row>
      <xdr:rowOff>41502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9D7B5C80-ECBF-4FB9-9F2C-BEE673D72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997" y="2725314"/>
          <a:ext cx="2855090" cy="3417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164887</xdr:colOff>
      <xdr:row>6</xdr:row>
      <xdr:rowOff>148730</xdr:rowOff>
    </xdr:from>
    <xdr:to>
      <xdr:col>1</xdr:col>
      <xdr:colOff>164887</xdr:colOff>
      <xdr:row>24</xdr:row>
      <xdr:rowOff>71936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C5EFB7-4FF2-4727-9BEF-21FAFB035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37" y="1234580"/>
          <a:ext cx="2861340" cy="2837856"/>
        </a:xfrm>
        <a:prstGeom prst="rect">
          <a:avLst/>
        </a:prstGeom>
      </xdr:spPr>
    </xdr:pic>
    <xdr:clientData/>
  </xdr:twoCellAnchor>
  <xdr:twoCellAnchor>
    <xdr:from>
      <xdr:col>1</xdr:col>
      <xdr:colOff>1108101</xdr:colOff>
      <xdr:row>20</xdr:row>
      <xdr:rowOff>112860</xdr:rowOff>
    </xdr:from>
    <xdr:to>
      <xdr:col>2</xdr:col>
      <xdr:colOff>344980</xdr:colOff>
      <xdr:row>24</xdr:row>
      <xdr:rowOff>20250</xdr:rowOff>
    </xdr:to>
    <xdr:sp macro="" textlink="">
      <xdr:nvSpPr>
        <xdr:cNvPr id="3" name="CuadroTexto 6">
          <a:extLst>
            <a:ext uri="{FF2B5EF4-FFF2-40B4-BE49-F238E27FC236}">
              <a16:creationId xmlns:a16="http://schemas.microsoft.com/office/drawing/2014/main" id="{92DA99C3-3BE8-4015-9BC3-C242318074AA}"/>
            </a:ext>
          </a:extLst>
        </xdr:cNvPr>
        <xdr:cNvSpPr txBox="1"/>
      </xdr:nvSpPr>
      <xdr:spPr>
        <a:xfrm>
          <a:off x="1660551" y="3827610"/>
          <a:ext cx="1675279" cy="66939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Vivir</a:t>
          </a:r>
        </a:p>
      </xdr:txBody>
    </xdr:sp>
    <xdr:clientData/>
  </xdr:twoCellAnchor>
  <xdr:twoCellAnchor>
    <xdr:from>
      <xdr:col>4</xdr:col>
      <xdr:colOff>342980</xdr:colOff>
      <xdr:row>20</xdr:row>
      <xdr:rowOff>120703</xdr:rowOff>
    </xdr:from>
    <xdr:to>
      <xdr:col>5</xdr:col>
      <xdr:colOff>979473</xdr:colOff>
      <xdr:row>30</xdr:row>
      <xdr:rowOff>38979</xdr:rowOff>
    </xdr:to>
    <xdr:sp macro="" textlink="">
      <xdr:nvSpPr>
        <xdr:cNvPr id="4" name="CuadroTexto 6">
          <a:extLst>
            <a:ext uri="{FF2B5EF4-FFF2-40B4-BE49-F238E27FC236}">
              <a16:creationId xmlns:a16="http://schemas.microsoft.com/office/drawing/2014/main" id="{F53BBA1C-8DDF-4A33-A216-EF63F617D27F}"/>
            </a:ext>
          </a:extLst>
        </xdr:cNvPr>
        <xdr:cNvSpPr txBox="1"/>
      </xdr:nvSpPr>
      <xdr:spPr>
        <a:xfrm>
          <a:off x="5295980" y="3835453"/>
          <a:ext cx="3065368" cy="177565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Proyectar</a:t>
          </a:r>
        </a:p>
      </xdr:txBody>
    </xdr:sp>
    <xdr:clientData/>
  </xdr:twoCellAnchor>
  <xdr:twoCellAnchor>
    <xdr:from>
      <xdr:col>7</xdr:col>
      <xdr:colOff>54428</xdr:colOff>
      <xdr:row>20</xdr:row>
      <xdr:rowOff>102535</xdr:rowOff>
    </xdr:from>
    <xdr:to>
      <xdr:col>8</xdr:col>
      <xdr:colOff>1396812</xdr:colOff>
      <xdr:row>23</xdr:row>
      <xdr:rowOff>152401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E15A1C03-CED1-4B20-BE07-F472EFA442FC}"/>
            </a:ext>
          </a:extLst>
        </xdr:cNvPr>
        <xdr:cNvSpPr txBox="1"/>
      </xdr:nvSpPr>
      <xdr:spPr>
        <a:xfrm>
          <a:off x="9398453" y="3817285"/>
          <a:ext cx="3704584" cy="62136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Prever</a:t>
          </a:r>
        </a:p>
      </xdr:txBody>
    </xdr:sp>
    <xdr:clientData/>
  </xdr:twoCellAnchor>
  <xdr:twoCellAnchor>
    <xdr:from>
      <xdr:col>10</xdr:col>
      <xdr:colOff>337779</xdr:colOff>
      <xdr:row>20</xdr:row>
      <xdr:rowOff>114221</xdr:rowOff>
    </xdr:from>
    <xdr:to>
      <xdr:col>11</xdr:col>
      <xdr:colOff>1034143</xdr:colOff>
      <xdr:row>23</xdr:row>
      <xdr:rowOff>163286</xdr:rowOff>
    </xdr:to>
    <xdr:sp macro="" textlink="">
      <xdr:nvSpPr>
        <xdr:cNvPr id="6" name="CuadroTexto 6">
          <a:extLst>
            <a:ext uri="{FF2B5EF4-FFF2-40B4-BE49-F238E27FC236}">
              <a16:creationId xmlns:a16="http://schemas.microsoft.com/office/drawing/2014/main" id="{694FBE08-7E98-4F4E-B05C-194DEDAE8365}"/>
            </a:ext>
          </a:extLst>
        </xdr:cNvPr>
        <xdr:cNvSpPr txBox="1"/>
      </xdr:nvSpPr>
      <xdr:spPr>
        <a:xfrm>
          <a:off x="13958529" y="3828971"/>
          <a:ext cx="3077614" cy="62056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Dar</a:t>
          </a:r>
        </a:p>
      </xdr:txBody>
    </xdr:sp>
    <xdr:clientData/>
  </xdr:twoCellAnchor>
  <xdr:twoCellAnchor>
    <xdr:from>
      <xdr:col>4</xdr:col>
      <xdr:colOff>239486</xdr:colOff>
      <xdr:row>78</xdr:row>
      <xdr:rowOff>129027</xdr:rowOff>
    </xdr:from>
    <xdr:to>
      <xdr:col>7</xdr:col>
      <xdr:colOff>604349</xdr:colOff>
      <xdr:row>82</xdr:row>
      <xdr:rowOff>91134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2B2BDA56-C02A-4C54-B064-30D2336E2552}"/>
            </a:ext>
          </a:extLst>
        </xdr:cNvPr>
        <xdr:cNvSpPr txBox="1"/>
      </xdr:nvSpPr>
      <xdr:spPr>
        <a:xfrm>
          <a:off x="5192486" y="14921352"/>
          <a:ext cx="4755888" cy="60028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 gastos mensuales:</a:t>
          </a:r>
        </a:p>
      </xdr:txBody>
    </xdr:sp>
    <xdr:clientData/>
  </xdr:twoCellAnchor>
  <xdr:twoCellAnchor>
    <xdr:from>
      <xdr:col>4</xdr:col>
      <xdr:colOff>994559</xdr:colOff>
      <xdr:row>82</xdr:row>
      <xdr:rowOff>140159</xdr:rowOff>
    </xdr:from>
    <xdr:to>
      <xdr:col>7</xdr:col>
      <xdr:colOff>195943</xdr:colOff>
      <xdr:row>85</xdr:row>
      <xdr:rowOff>172773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3AF87362-E376-4195-9405-B985E01E61CD}"/>
            </a:ext>
          </a:extLst>
        </xdr:cNvPr>
        <xdr:cNvSpPr txBox="1"/>
      </xdr:nvSpPr>
      <xdr:spPr>
        <a:xfrm>
          <a:off x="5947559" y="15570659"/>
          <a:ext cx="3592409" cy="480289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- Gastos:</a:t>
          </a:r>
          <a:r>
            <a:rPr lang="es-CO" sz="2300" b="0" i="0" u="none" strike="noStrike" kern="1200">
              <a:solidFill>
                <a:srgbClr val="E27AFE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</xdr:col>
      <xdr:colOff>1480136</xdr:colOff>
      <xdr:row>24</xdr:row>
      <xdr:rowOff>108857</xdr:rowOff>
    </xdr:from>
    <xdr:to>
      <xdr:col>1</xdr:col>
      <xdr:colOff>2361879</xdr:colOff>
      <xdr:row>29</xdr:row>
      <xdr:rowOff>76200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0D109893-43FA-4691-8A52-F761ED88066D}"/>
            </a:ext>
          </a:extLst>
        </xdr:cNvPr>
        <xdr:cNvSpPr/>
      </xdr:nvSpPr>
      <xdr:spPr>
        <a:xfrm>
          <a:off x="2032586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643215</xdr:colOff>
      <xdr:row>59</xdr:row>
      <xdr:rowOff>86763</xdr:rowOff>
    </xdr:from>
    <xdr:to>
      <xdr:col>8</xdr:col>
      <xdr:colOff>675875</xdr:colOff>
      <xdr:row>71</xdr:row>
      <xdr:rowOff>189857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E726426C-E297-4CF4-A3BF-5C4844EBE7D3}"/>
            </a:ext>
          </a:extLst>
        </xdr:cNvPr>
        <xdr:cNvSpPr/>
      </xdr:nvSpPr>
      <xdr:spPr>
        <a:xfrm>
          <a:off x="9987240" y="11250063"/>
          <a:ext cx="2413910" cy="239861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1456762</xdr:colOff>
      <xdr:row>24</xdr:row>
      <xdr:rowOff>119743</xdr:rowOff>
    </xdr:from>
    <xdr:to>
      <xdr:col>7</xdr:col>
      <xdr:colOff>2309930</xdr:colOff>
      <xdr:row>29</xdr:row>
      <xdr:rowOff>87086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54C9A60E-5694-4639-955C-CEF04161CA6E}"/>
            </a:ext>
          </a:extLst>
        </xdr:cNvPr>
        <xdr:cNvSpPr/>
      </xdr:nvSpPr>
      <xdr:spPr>
        <a:xfrm>
          <a:off x="10800787" y="4596493"/>
          <a:ext cx="853168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1446198</xdr:colOff>
      <xdr:row>24</xdr:row>
      <xdr:rowOff>108858</xdr:rowOff>
    </xdr:from>
    <xdr:to>
      <xdr:col>10</xdr:col>
      <xdr:colOff>2327940</xdr:colOff>
      <xdr:row>29</xdr:row>
      <xdr:rowOff>76201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F9AF96B9-16ED-44B6-8B94-0343EAAD4CC4}"/>
            </a:ext>
          </a:extLst>
        </xdr:cNvPr>
        <xdr:cNvSpPr/>
      </xdr:nvSpPr>
      <xdr:spPr>
        <a:xfrm>
          <a:off x="15066948" y="4585608"/>
          <a:ext cx="881742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478970</xdr:colOff>
      <xdr:row>16</xdr:row>
      <xdr:rowOff>184199</xdr:rowOff>
    </xdr:from>
    <xdr:to>
      <xdr:col>5</xdr:col>
      <xdr:colOff>1338942</xdr:colOff>
      <xdr:row>19</xdr:row>
      <xdr:rowOff>37448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BD6763B-681E-47BB-BC7D-22091FD30F92}"/>
            </a:ext>
          </a:extLst>
        </xdr:cNvPr>
        <xdr:cNvSpPr txBox="1"/>
      </xdr:nvSpPr>
      <xdr:spPr>
        <a:xfrm>
          <a:off x="4850945" y="3108374"/>
          <a:ext cx="3869872" cy="4628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I</a:t>
          </a:r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mensuales: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0</xdr:col>
      <xdr:colOff>315686</xdr:colOff>
      <xdr:row>20</xdr:row>
      <xdr:rowOff>70757</xdr:rowOff>
    </xdr:from>
    <xdr:to>
      <xdr:col>3</xdr:col>
      <xdr:colOff>163286</xdr:colOff>
      <xdr:row>40</xdr:row>
      <xdr:rowOff>10886</xdr:rowOff>
    </xdr:to>
    <xdr:sp macro="" textlink="">
      <xdr:nvSpPr>
        <xdr:cNvPr id="14" name="Abrir corchete 13">
          <a:extLst>
            <a:ext uri="{FF2B5EF4-FFF2-40B4-BE49-F238E27FC236}">
              <a16:creationId xmlns:a16="http://schemas.microsoft.com/office/drawing/2014/main" id="{219B31FC-531C-49E8-8A64-E0445F0D8595}"/>
            </a:ext>
          </a:extLst>
        </xdr:cNvPr>
        <xdr:cNvSpPr/>
      </xdr:nvSpPr>
      <xdr:spPr>
        <a:xfrm rot="5400000">
          <a:off x="574222" y="3526971"/>
          <a:ext cx="3702504" cy="421957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315685</xdr:colOff>
      <xdr:row>45</xdr:row>
      <xdr:rowOff>152400</xdr:rowOff>
    </xdr:from>
    <xdr:to>
      <xdr:col>3</xdr:col>
      <xdr:colOff>141514</xdr:colOff>
      <xdr:row>77</xdr:row>
      <xdr:rowOff>54429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AA87295A-7D53-40BA-B8DF-675CBA8D35A2}"/>
            </a:ext>
          </a:extLst>
        </xdr:cNvPr>
        <xdr:cNvSpPr/>
      </xdr:nvSpPr>
      <xdr:spPr>
        <a:xfrm rot="16200000">
          <a:off x="-617765" y="9534525"/>
          <a:ext cx="6064704" cy="419780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391885</xdr:colOff>
      <xdr:row>20</xdr:row>
      <xdr:rowOff>81644</xdr:rowOff>
    </xdr:from>
    <xdr:to>
      <xdr:col>6</xdr:col>
      <xdr:colOff>130627</xdr:colOff>
      <xdr:row>40</xdr:row>
      <xdr:rowOff>21773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5CFDEDC2-6083-45CC-9E14-6011D4DB9A22}"/>
            </a:ext>
          </a:extLst>
        </xdr:cNvPr>
        <xdr:cNvSpPr/>
      </xdr:nvSpPr>
      <xdr:spPr>
        <a:xfrm rot="5400000">
          <a:off x="4977492" y="3582762"/>
          <a:ext cx="3702504" cy="412976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370115</xdr:colOff>
      <xdr:row>45</xdr:row>
      <xdr:rowOff>163286</xdr:rowOff>
    </xdr:from>
    <xdr:to>
      <xdr:col>6</xdr:col>
      <xdr:colOff>152401</xdr:colOff>
      <xdr:row>77</xdr:row>
      <xdr:rowOff>65315</xdr:rowOff>
    </xdr:to>
    <xdr:sp macro="" textlink="">
      <xdr:nvSpPr>
        <xdr:cNvPr id="17" name="Abrir corchete 16">
          <a:extLst>
            <a:ext uri="{FF2B5EF4-FFF2-40B4-BE49-F238E27FC236}">
              <a16:creationId xmlns:a16="http://schemas.microsoft.com/office/drawing/2014/main" id="{67F9C773-CBB1-4FDE-82B4-F734123115B5}"/>
            </a:ext>
          </a:extLst>
        </xdr:cNvPr>
        <xdr:cNvSpPr/>
      </xdr:nvSpPr>
      <xdr:spPr>
        <a:xfrm rot="16200000">
          <a:off x="3796394" y="9557657"/>
          <a:ext cx="6064704" cy="417331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358907</xdr:colOff>
      <xdr:row>20</xdr:row>
      <xdr:rowOff>81644</xdr:rowOff>
    </xdr:from>
    <xdr:to>
      <xdr:col>9</xdr:col>
      <xdr:colOff>173851</xdr:colOff>
      <xdr:row>40</xdr:row>
      <xdr:rowOff>21773</xdr:rowOff>
    </xdr:to>
    <xdr:sp macro="" textlink="">
      <xdr:nvSpPr>
        <xdr:cNvPr id="18" name="Abrir corchete 17">
          <a:extLst>
            <a:ext uri="{FF2B5EF4-FFF2-40B4-BE49-F238E27FC236}">
              <a16:creationId xmlns:a16="http://schemas.microsoft.com/office/drawing/2014/main" id="{7C8D9E4E-B16D-46E3-BAB3-02B50997C9CC}"/>
            </a:ext>
          </a:extLst>
        </xdr:cNvPr>
        <xdr:cNvSpPr/>
      </xdr:nvSpPr>
      <xdr:spPr>
        <a:xfrm rot="5400000">
          <a:off x="9349827" y="3568474"/>
          <a:ext cx="3702504" cy="415834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373378</xdr:colOff>
      <xdr:row>45</xdr:row>
      <xdr:rowOff>163286</xdr:rowOff>
    </xdr:from>
    <xdr:to>
      <xdr:col>9</xdr:col>
      <xdr:colOff>206829</xdr:colOff>
      <xdr:row>51</xdr:row>
      <xdr:rowOff>21771</xdr:rowOff>
    </xdr:to>
    <xdr:sp macro="" textlink="">
      <xdr:nvSpPr>
        <xdr:cNvPr id="19" name="Abrir corchete 18">
          <a:extLst>
            <a:ext uri="{FF2B5EF4-FFF2-40B4-BE49-F238E27FC236}">
              <a16:creationId xmlns:a16="http://schemas.microsoft.com/office/drawing/2014/main" id="{D6BBDF20-DEBE-4196-8FAD-A623E431D371}"/>
            </a:ext>
          </a:extLst>
        </xdr:cNvPr>
        <xdr:cNvSpPr/>
      </xdr:nvSpPr>
      <xdr:spPr>
        <a:xfrm rot="16200000">
          <a:off x="10709774" y="7038565"/>
          <a:ext cx="1030060" cy="417685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424545</xdr:colOff>
      <xdr:row>20</xdr:row>
      <xdr:rowOff>81644</xdr:rowOff>
    </xdr:from>
    <xdr:to>
      <xdr:col>12</xdr:col>
      <xdr:colOff>239486</xdr:colOff>
      <xdr:row>40</xdr:row>
      <xdr:rowOff>21773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id="{D8ADF904-53FD-45FD-8A91-4922ABD41A90}"/>
            </a:ext>
          </a:extLst>
        </xdr:cNvPr>
        <xdr:cNvSpPr/>
      </xdr:nvSpPr>
      <xdr:spPr>
        <a:xfrm rot="5400000">
          <a:off x="13725526" y="3601813"/>
          <a:ext cx="3702504" cy="4091666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416924</xdr:colOff>
      <xdr:row>45</xdr:row>
      <xdr:rowOff>163286</xdr:rowOff>
    </xdr:from>
    <xdr:to>
      <xdr:col>12</xdr:col>
      <xdr:colOff>283028</xdr:colOff>
      <xdr:row>51</xdr:row>
      <xdr:rowOff>21771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id="{6A182AE2-80CB-440B-BCEF-EFD883894218}"/>
            </a:ext>
          </a:extLst>
        </xdr:cNvPr>
        <xdr:cNvSpPr/>
      </xdr:nvSpPr>
      <xdr:spPr>
        <a:xfrm rot="16200000">
          <a:off x="15079709" y="7055576"/>
          <a:ext cx="1030060" cy="4142829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239485</xdr:colOff>
      <xdr:row>11</xdr:row>
      <xdr:rowOff>76197</xdr:rowOff>
    </xdr:from>
    <xdr:to>
      <xdr:col>9</xdr:col>
      <xdr:colOff>152400</xdr:colOff>
      <xdr:row>15</xdr:row>
      <xdr:rowOff>141510</xdr:rowOff>
    </xdr:to>
    <xdr:sp macro="" textlink="">
      <xdr:nvSpPr>
        <xdr:cNvPr id="22" name="Abrir corchete 21">
          <a:extLst>
            <a:ext uri="{FF2B5EF4-FFF2-40B4-BE49-F238E27FC236}">
              <a16:creationId xmlns:a16="http://schemas.microsoft.com/office/drawing/2014/main" id="{141E9005-20E7-4432-8A34-AA74B5C8A86D}"/>
            </a:ext>
          </a:extLst>
        </xdr:cNvPr>
        <xdr:cNvSpPr/>
      </xdr:nvSpPr>
      <xdr:spPr>
        <a:xfrm rot="16200000">
          <a:off x="8502423" y="-1785941"/>
          <a:ext cx="865413" cy="8647340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58990</xdr:colOff>
      <xdr:row>0</xdr:row>
      <xdr:rowOff>0</xdr:rowOff>
    </xdr:from>
    <xdr:to>
      <xdr:col>10</xdr:col>
      <xdr:colOff>1483979</xdr:colOff>
      <xdr:row>4</xdr:row>
      <xdr:rowOff>166842</xdr:rowOff>
    </xdr:to>
    <xdr:sp macro="" textlink="">
      <xdr:nvSpPr>
        <xdr:cNvPr id="23" name="CuadroTexto 6">
          <a:extLst>
            <a:ext uri="{FF2B5EF4-FFF2-40B4-BE49-F238E27FC236}">
              <a16:creationId xmlns:a16="http://schemas.microsoft.com/office/drawing/2014/main" id="{B5187446-62AA-4D71-B798-52AF2A4C1160}"/>
            </a:ext>
          </a:extLst>
        </xdr:cNvPr>
        <xdr:cNvSpPr txBox="1"/>
      </xdr:nvSpPr>
      <xdr:spPr>
        <a:xfrm>
          <a:off x="3049840" y="0"/>
          <a:ext cx="12054889" cy="89074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Presupuesto</a:t>
          </a:r>
          <a:r>
            <a:rPr lang="es-ES_tradnl" sz="3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Mensual</a:t>
          </a:r>
          <a:endParaRPr lang="es-ES_tradnl" sz="3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3</xdr:col>
      <xdr:colOff>239484</xdr:colOff>
      <xdr:row>7</xdr:row>
      <xdr:rowOff>10884</xdr:rowOff>
    </xdr:from>
    <xdr:to>
      <xdr:col>9</xdr:col>
      <xdr:colOff>141514</xdr:colOff>
      <xdr:row>10</xdr:row>
      <xdr:rowOff>0</xdr:rowOff>
    </xdr:to>
    <xdr:sp macro="" textlink="">
      <xdr:nvSpPr>
        <xdr:cNvPr id="24" name="Abrir corchete 23">
          <a:extLst>
            <a:ext uri="{FF2B5EF4-FFF2-40B4-BE49-F238E27FC236}">
              <a16:creationId xmlns:a16="http://schemas.microsoft.com/office/drawing/2014/main" id="{441B869E-31FE-4AC5-B21F-CBF791ED65CE}"/>
            </a:ext>
          </a:extLst>
        </xdr:cNvPr>
        <xdr:cNvSpPr/>
      </xdr:nvSpPr>
      <xdr:spPr>
        <a:xfrm rot="5400000">
          <a:off x="8644616" y="-2774498"/>
          <a:ext cx="570141" cy="863645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772886</xdr:colOff>
      <xdr:row>3</xdr:row>
      <xdr:rowOff>87362</xdr:rowOff>
    </xdr:from>
    <xdr:to>
      <xdr:col>1</xdr:col>
      <xdr:colOff>772886</xdr:colOff>
      <xdr:row>14</xdr:row>
      <xdr:rowOff>13644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B8049761-6EA2-40C5-B029-0AA5F0055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336" y="630287"/>
          <a:ext cx="1635738" cy="1707457"/>
        </a:xfrm>
        <a:prstGeom prst="rect">
          <a:avLst/>
        </a:prstGeom>
      </xdr:spPr>
    </xdr:pic>
    <xdr:clientData/>
  </xdr:twoCellAnchor>
  <xdr:twoCellAnchor editAs="oneCell">
    <xdr:from>
      <xdr:col>1</xdr:col>
      <xdr:colOff>179295</xdr:colOff>
      <xdr:row>15</xdr:row>
      <xdr:rowOff>89647</xdr:rowOff>
    </xdr:from>
    <xdr:to>
      <xdr:col>1</xdr:col>
      <xdr:colOff>179295</xdr:colOff>
      <xdr:row>17</xdr:row>
      <xdr:rowOff>103651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4470D6F0-E9B5-49F3-9243-5B4515D3D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45" y="2918572"/>
          <a:ext cx="2850607" cy="337854"/>
        </a:xfrm>
        <a:prstGeom prst="rect">
          <a:avLst/>
        </a:prstGeom>
      </xdr:spPr>
    </xdr:pic>
    <xdr:clientData/>
  </xdr:twoCellAnchor>
  <xdr:twoCellAnchor>
    <xdr:from>
      <xdr:col>4</xdr:col>
      <xdr:colOff>1839686</xdr:colOff>
      <xdr:row>3</xdr:row>
      <xdr:rowOff>64456</xdr:rowOff>
    </xdr:from>
    <xdr:to>
      <xdr:col>7</xdr:col>
      <xdr:colOff>1828800</xdr:colOff>
      <xdr:row>6</xdr:row>
      <xdr:rowOff>26561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E6503CDE-6CF7-4972-9CE9-DA8AE354D349}"/>
            </a:ext>
          </a:extLst>
        </xdr:cNvPr>
        <xdr:cNvSpPr txBox="1"/>
      </xdr:nvSpPr>
      <xdr:spPr>
        <a:xfrm>
          <a:off x="6792686" y="607381"/>
          <a:ext cx="4380139" cy="5050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Junio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4</xdr:col>
      <xdr:colOff>1458363</xdr:colOff>
      <xdr:row>24</xdr:row>
      <xdr:rowOff>108857</xdr:rowOff>
    </xdr:from>
    <xdr:to>
      <xdr:col>4</xdr:col>
      <xdr:colOff>2340106</xdr:colOff>
      <xdr:row>29</xdr:row>
      <xdr:rowOff>76200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3FC2FCD4-CA0B-4606-B22F-4BAB836B9FE2}"/>
            </a:ext>
          </a:extLst>
        </xdr:cNvPr>
        <xdr:cNvSpPr/>
      </xdr:nvSpPr>
      <xdr:spPr>
        <a:xfrm>
          <a:off x="6411363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123701</xdr:colOff>
      <xdr:row>82</xdr:row>
      <xdr:rowOff>97308</xdr:rowOff>
    </xdr:from>
    <xdr:to>
      <xdr:col>10</xdr:col>
      <xdr:colOff>1850571</xdr:colOff>
      <xdr:row>86</xdr:row>
      <xdr:rowOff>84996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5940DA79-4284-43F5-AFF4-FC52DBAC6782}"/>
            </a:ext>
          </a:extLst>
        </xdr:cNvPr>
        <xdr:cNvSpPr txBox="1"/>
      </xdr:nvSpPr>
      <xdr:spPr>
        <a:xfrm>
          <a:off x="11848976" y="15527808"/>
          <a:ext cx="3622345" cy="606813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CO" sz="14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Recuerda buscar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siempre la </a:t>
          </a:r>
          <a:r>
            <a:rPr lang="es-CO" sz="14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L</a:t>
          </a:r>
          <a:r>
            <a:rPr lang="es-CO" sz="16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ey 0</a:t>
          </a:r>
          <a:r>
            <a:rPr lang="es-CO" sz="16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para evitar saldos ociosos o negativos.</a:t>
          </a:r>
          <a:endParaRPr lang="es-ES_tradnl" sz="14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6</xdr:col>
      <xdr:colOff>488256</xdr:colOff>
      <xdr:row>53</xdr:row>
      <xdr:rowOff>137114</xdr:rowOff>
    </xdr:from>
    <xdr:to>
      <xdr:col>8</xdr:col>
      <xdr:colOff>1231926</xdr:colOff>
      <xdr:row>56</xdr:row>
      <xdr:rowOff>121665</xdr:rowOff>
    </xdr:to>
    <xdr:sp macro="" textlink="">
      <xdr:nvSpPr>
        <xdr:cNvPr id="30" name="CuadroTexto 6">
          <a:extLst>
            <a:ext uri="{FF2B5EF4-FFF2-40B4-BE49-F238E27FC236}">
              <a16:creationId xmlns:a16="http://schemas.microsoft.com/office/drawing/2014/main" id="{564083F0-08F9-4B08-85F9-7B06FD311333}"/>
            </a:ext>
          </a:extLst>
        </xdr:cNvPr>
        <xdr:cNvSpPr txBox="1"/>
      </xdr:nvSpPr>
      <xdr:spPr>
        <a:xfrm>
          <a:off x="9251256" y="10138364"/>
          <a:ext cx="3705945" cy="5655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Porcentaje</a:t>
          </a:r>
          <a:r>
            <a:rPr lang="es-ES_tradnl" sz="2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total de tus gastos</a:t>
          </a: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381000</xdr:colOff>
      <xdr:row>56</xdr:row>
      <xdr:rowOff>123265</xdr:rowOff>
    </xdr:from>
    <xdr:to>
      <xdr:col>10</xdr:col>
      <xdr:colOff>1916206</xdr:colOff>
      <xdr:row>64</xdr:row>
      <xdr:rowOff>91244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75C1FD1B-EB2B-4513-980C-482A3888DFEE}"/>
            </a:ext>
          </a:extLst>
        </xdr:cNvPr>
        <xdr:cNvSpPr/>
      </xdr:nvSpPr>
      <xdr:spPr>
        <a:xfrm>
          <a:off x="14001750" y="10705540"/>
          <a:ext cx="1535206" cy="151102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387723</xdr:colOff>
      <xdr:row>67</xdr:row>
      <xdr:rowOff>107576</xdr:rowOff>
    </xdr:from>
    <xdr:to>
      <xdr:col>10</xdr:col>
      <xdr:colOff>1922929</xdr:colOff>
      <xdr:row>75</xdr:row>
      <xdr:rowOff>97967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B9D17115-83E4-40E0-9679-88BBA3319924}"/>
            </a:ext>
          </a:extLst>
        </xdr:cNvPr>
        <xdr:cNvSpPr/>
      </xdr:nvSpPr>
      <xdr:spPr>
        <a:xfrm>
          <a:off x="14008473" y="12804401"/>
          <a:ext cx="1535206" cy="1514391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168086</xdr:colOff>
      <xdr:row>54</xdr:row>
      <xdr:rowOff>15873</xdr:rowOff>
    </xdr:from>
    <xdr:to>
      <xdr:col>10</xdr:col>
      <xdr:colOff>2018737</xdr:colOff>
      <xdr:row>56</xdr:row>
      <xdr:rowOff>57119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BAFC7352-34B4-4785-B691-C78B6FCF98BC}"/>
            </a:ext>
          </a:extLst>
        </xdr:cNvPr>
        <xdr:cNvSpPr txBox="1"/>
      </xdr:nvSpPr>
      <xdr:spPr>
        <a:xfrm>
          <a:off x="13788836" y="10207623"/>
          <a:ext cx="1850651" cy="431771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1.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Créditos</a:t>
          </a:r>
        </a:p>
      </xdr:txBody>
    </xdr:sp>
    <xdr:clientData/>
  </xdr:twoCellAnchor>
  <xdr:twoCellAnchor>
    <xdr:from>
      <xdr:col>9</xdr:col>
      <xdr:colOff>437030</xdr:colOff>
      <xdr:row>64</xdr:row>
      <xdr:rowOff>157067</xdr:rowOff>
    </xdr:from>
    <xdr:to>
      <xdr:col>10</xdr:col>
      <xdr:colOff>2330825</xdr:colOff>
      <xdr:row>67</xdr:row>
      <xdr:rowOff>19019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FA858BEE-8BB0-4287-8AA9-63185A153B9E}"/>
            </a:ext>
          </a:extLst>
        </xdr:cNvPr>
        <xdr:cNvSpPr txBox="1"/>
      </xdr:nvSpPr>
      <xdr:spPr>
        <a:xfrm>
          <a:off x="13543430" y="12282392"/>
          <a:ext cx="2408145" cy="433452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2.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Gastos Hormiga</a:t>
          </a:r>
        </a:p>
      </xdr:txBody>
    </xdr:sp>
    <xdr:clientData/>
  </xdr:twoCellAnchor>
  <xdr:twoCellAnchor>
    <xdr:from>
      <xdr:col>10</xdr:col>
      <xdr:colOff>147597</xdr:colOff>
      <xdr:row>51</xdr:row>
      <xdr:rowOff>42985</xdr:rowOff>
    </xdr:from>
    <xdr:to>
      <xdr:col>12</xdr:col>
      <xdr:colOff>95649</xdr:colOff>
      <xdr:row>54</xdr:row>
      <xdr:rowOff>38742</xdr:rowOff>
    </xdr:to>
    <xdr:sp macro="" textlink="">
      <xdr:nvSpPr>
        <xdr:cNvPr id="35" name="CuadroTexto 6">
          <a:extLst>
            <a:ext uri="{FF2B5EF4-FFF2-40B4-BE49-F238E27FC236}">
              <a16:creationId xmlns:a16="http://schemas.microsoft.com/office/drawing/2014/main" id="{B340AA69-7218-4F4B-9433-6C4DF8824093}"/>
            </a:ext>
          </a:extLst>
        </xdr:cNvPr>
        <xdr:cNvSpPr txBox="1"/>
      </xdr:nvSpPr>
      <xdr:spPr>
        <a:xfrm>
          <a:off x="13768347" y="9663235"/>
          <a:ext cx="3710427" cy="56725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Alertas</a:t>
          </a:r>
          <a:endParaRPr lang="es-ES_tradnl" sz="2500" b="1" baseline="0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2162738</xdr:colOff>
      <xdr:row>56</xdr:row>
      <xdr:rowOff>156882</xdr:rowOff>
    </xdr:from>
    <xdr:to>
      <xdr:col>12</xdr:col>
      <xdr:colOff>0</xdr:colOff>
      <xdr:row>63</xdr:row>
      <xdr:rowOff>137350</xdr:rowOff>
    </xdr:to>
    <xdr:sp macro="" textlink="">
      <xdr:nvSpPr>
        <xdr:cNvPr id="36" name="Abrir corchete 35">
          <a:extLst>
            <a:ext uri="{FF2B5EF4-FFF2-40B4-BE49-F238E27FC236}">
              <a16:creationId xmlns:a16="http://schemas.microsoft.com/office/drawing/2014/main" id="{69BE0D37-E3F3-4567-BC13-496917389B2C}"/>
            </a:ext>
          </a:extLst>
        </xdr:cNvPr>
        <xdr:cNvSpPr/>
      </xdr:nvSpPr>
      <xdr:spPr>
        <a:xfrm rot="16200000">
          <a:off x="15916798" y="10605847"/>
          <a:ext cx="1333018" cy="159963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2173945</xdr:colOff>
      <xdr:row>68</xdr:row>
      <xdr:rowOff>44822</xdr:rowOff>
    </xdr:from>
    <xdr:to>
      <xdr:col>12</xdr:col>
      <xdr:colOff>40344</xdr:colOff>
      <xdr:row>74</xdr:row>
      <xdr:rowOff>132867</xdr:rowOff>
    </xdr:to>
    <xdr:sp macro="" textlink="">
      <xdr:nvSpPr>
        <xdr:cNvPr id="37" name="Abrir corchete 36">
          <a:extLst>
            <a:ext uri="{FF2B5EF4-FFF2-40B4-BE49-F238E27FC236}">
              <a16:creationId xmlns:a16="http://schemas.microsoft.com/office/drawing/2014/main" id="{89AA1E90-61B6-45D8-94CA-53B5E02C3811}"/>
            </a:ext>
          </a:extLst>
        </xdr:cNvPr>
        <xdr:cNvSpPr/>
      </xdr:nvSpPr>
      <xdr:spPr>
        <a:xfrm rot="16200000">
          <a:off x="15993559" y="12733283"/>
          <a:ext cx="1231045" cy="162877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2218766</xdr:colOff>
      <xdr:row>56</xdr:row>
      <xdr:rowOff>179293</xdr:rowOff>
    </xdr:from>
    <xdr:to>
      <xdr:col>11</xdr:col>
      <xdr:colOff>1333501</xdr:colOff>
      <xdr:row>64</xdr:row>
      <xdr:rowOff>168088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E27920ED-87DD-40E8-AD85-E4452D48622A}"/>
            </a:ext>
          </a:extLst>
        </xdr:cNvPr>
        <xdr:cNvSpPr txBox="1"/>
      </xdr:nvSpPr>
      <xdr:spPr>
        <a:xfrm>
          <a:off x="15839516" y="10761568"/>
          <a:ext cx="1495985" cy="1531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Es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importante que revises tus gastos financieros, lo ideal es que estos no superen más del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30%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2270313</xdr:colOff>
      <xdr:row>69</xdr:row>
      <xdr:rowOff>51545</xdr:rowOff>
    </xdr:from>
    <xdr:to>
      <xdr:col>12</xdr:col>
      <xdr:colOff>6724</xdr:colOff>
      <xdr:row>77</xdr:row>
      <xdr:rowOff>51546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1D13985B-C582-4D90-80CE-ED0E1011C94A}"/>
            </a:ext>
          </a:extLst>
        </xdr:cNvPr>
        <xdr:cNvSpPr txBox="1"/>
      </xdr:nvSpPr>
      <xdr:spPr>
        <a:xfrm>
          <a:off x="15891063" y="13129370"/>
          <a:ext cx="1498786" cy="153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 aconcejable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 que los gastos hormiga no superen el</a:t>
          </a:r>
          <a:r>
            <a:rPr lang="es-CO" sz="1100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5%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156884</xdr:colOff>
      <xdr:row>6</xdr:row>
      <xdr:rowOff>123261</xdr:rowOff>
    </xdr:from>
    <xdr:to>
      <xdr:col>11</xdr:col>
      <xdr:colOff>1221441</xdr:colOff>
      <xdr:row>18</xdr:row>
      <xdr:rowOff>246528</xdr:rowOff>
    </xdr:to>
    <xdr:sp macro="" textlink="">
      <xdr:nvSpPr>
        <xdr:cNvPr id="40" name="Abrir corchete 39">
          <a:extLst>
            <a:ext uri="{FF2B5EF4-FFF2-40B4-BE49-F238E27FC236}">
              <a16:creationId xmlns:a16="http://schemas.microsoft.com/office/drawing/2014/main" id="{C65E60FC-FE66-401F-9C64-60793136733C}"/>
            </a:ext>
          </a:extLst>
        </xdr:cNvPr>
        <xdr:cNvSpPr/>
      </xdr:nvSpPr>
      <xdr:spPr>
        <a:xfrm rot="16200000">
          <a:off x="14343529" y="643216"/>
          <a:ext cx="2314017" cy="344580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10</xdr:col>
      <xdr:colOff>201705</xdr:colOff>
      <xdr:row>7</xdr:row>
      <xdr:rowOff>134472</xdr:rowOff>
    </xdr:from>
    <xdr:ext cx="3339353" cy="2074414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12D22283-B9B9-44AC-BB40-7D642D97688D}"/>
            </a:ext>
          </a:extLst>
        </xdr:cNvPr>
        <xdr:cNvSpPr txBox="1"/>
      </xdr:nvSpPr>
      <xdr:spPr>
        <a:xfrm>
          <a:off x="13822455" y="1382247"/>
          <a:ext cx="3339353" cy="20744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2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 </a:t>
          </a:r>
          <a:r>
            <a:rPr lang="es-CO" sz="1120" b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Llena todos los campos en azul, el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documento totaliza toda la información que ingreses.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Al final del listado de cada una de las categorías encontrarás algunos espacios en blanco que puedes usar para incluir gastos que consideres convenientes.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Los nombres de las son mofificables para que le pongas el nombre correcto, en este caso para "Regalos" en vez de "persona 1", puedes cambiarlo por "regalo cumple esposo".</a:t>
          </a:r>
          <a:endParaRPr lang="es-CO" sz="1120" b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9</xdr:col>
      <xdr:colOff>155922</xdr:colOff>
      <xdr:row>4</xdr:row>
      <xdr:rowOff>172353</xdr:rowOff>
    </xdr:from>
    <xdr:to>
      <xdr:col>12</xdr:col>
      <xdr:colOff>257095</xdr:colOff>
      <xdr:row>7</xdr:row>
      <xdr:rowOff>156870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2D4D1506-0F12-4C39-B7AD-BA9C5DE2F7E8}"/>
            </a:ext>
          </a:extLst>
        </xdr:cNvPr>
        <xdr:cNvSpPr txBox="1"/>
      </xdr:nvSpPr>
      <xdr:spPr>
        <a:xfrm>
          <a:off x="13262322" y="896253"/>
          <a:ext cx="4377898" cy="50839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Instrucciones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 editAs="oneCell">
    <xdr:from>
      <xdr:col>0</xdr:col>
      <xdr:colOff>134471</xdr:colOff>
      <xdr:row>83</xdr:row>
      <xdr:rowOff>66494</xdr:rowOff>
    </xdr:from>
    <xdr:to>
      <xdr:col>0</xdr:col>
      <xdr:colOff>134471</xdr:colOff>
      <xdr:row>90</xdr:row>
      <xdr:rowOff>97916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212617AE-9225-487D-A59F-D035744D4F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8368"/>
        <a:stretch/>
      </xdr:blipFill>
      <xdr:spPr>
        <a:xfrm>
          <a:off x="134471" y="15697019"/>
          <a:ext cx="2143685" cy="116489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190501</xdr:colOff>
      <xdr:row>5</xdr:row>
      <xdr:rowOff>94985</xdr:rowOff>
    </xdr:from>
    <xdr:to>
      <xdr:col>2</xdr:col>
      <xdr:colOff>613441</xdr:colOff>
      <xdr:row>20</xdr:row>
      <xdr:rowOff>124647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392F862C-FC8D-46D6-8E8B-528740F1F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589" y="991456"/>
          <a:ext cx="2865823" cy="2842338"/>
        </a:xfrm>
        <a:prstGeom prst="rect">
          <a:avLst/>
        </a:prstGeom>
      </xdr:spPr>
    </xdr:pic>
    <xdr:clientData/>
  </xdr:twoCellAnchor>
  <xdr:twoCellAnchor editAs="oneCell">
    <xdr:from>
      <xdr:col>1</xdr:col>
      <xdr:colOff>798500</xdr:colOff>
      <xdr:row>2</xdr:row>
      <xdr:rowOff>33617</xdr:rowOff>
    </xdr:from>
    <xdr:to>
      <xdr:col>1</xdr:col>
      <xdr:colOff>2424713</xdr:colOff>
      <xdr:row>11</xdr:row>
      <xdr:rowOff>77561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324C8DE6-2916-4EE4-BBA6-83E34CB9A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588" y="392205"/>
          <a:ext cx="1635738" cy="1702415"/>
        </a:xfrm>
        <a:prstGeom prst="rect">
          <a:avLst/>
        </a:prstGeom>
      </xdr:spPr>
    </xdr:pic>
    <xdr:clientData/>
  </xdr:twoCellAnchor>
  <xdr:twoCellAnchor editAs="oneCell">
    <xdr:from>
      <xdr:col>1</xdr:col>
      <xdr:colOff>204909</xdr:colOff>
      <xdr:row>14</xdr:row>
      <xdr:rowOff>58314</xdr:rowOff>
    </xdr:from>
    <xdr:to>
      <xdr:col>2</xdr:col>
      <xdr:colOff>617116</xdr:colOff>
      <xdr:row>15</xdr:row>
      <xdr:rowOff>198384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C5AAD623-255E-48BC-8E26-A48F74F66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997" y="2680490"/>
          <a:ext cx="2855090" cy="3417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164887</xdr:colOff>
      <xdr:row>6</xdr:row>
      <xdr:rowOff>148730</xdr:rowOff>
    </xdr:from>
    <xdr:to>
      <xdr:col>1</xdr:col>
      <xdr:colOff>164887</xdr:colOff>
      <xdr:row>24</xdr:row>
      <xdr:rowOff>71936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C8BE7F-9B83-46ED-A0E8-4CDC11E08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37" y="1234580"/>
          <a:ext cx="2861340" cy="2837856"/>
        </a:xfrm>
        <a:prstGeom prst="rect">
          <a:avLst/>
        </a:prstGeom>
      </xdr:spPr>
    </xdr:pic>
    <xdr:clientData/>
  </xdr:twoCellAnchor>
  <xdr:twoCellAnchor>
    <xdr:from>
      <xdr:col>1</xdr:col>
      <xdr:colOff>1108101</xdr:colOff>
      <xdr:row>20</xdr:row>
      <xdr:rowOff>112860</xdr:rowOff>
    </xdr:from>
    <xdr:to>
      <xdr:col>2</xdr:col>
      <xdr:colOff>344980</xdr:colOff>
      <xdr:row>24</xdr:row>
      <xdr:rowOff>20250</xdr:rowOff>
    </xdr:to>
    <xdr:sp macro="" textlink="">
      <xdr:nvSpPr>
        <xdr:cNvPr id="3" name="CuadroTexto 6">
          <a:extLst>
            <a:ext uri="{FF2B5EF4-FFF2-40B4-BE49-F238E27FC236}">
              <a16:creationId xmlns:a16="http://schemas.microsoft.com/office/drawing/2014/main" id="{181DDACD-8121-4A71-AC61-9B50E272A736}"/>
            </a:ext>
          </a:extLst>
        </xdr:cNvPr>
        <xdr:cNvSpPr txBox="1"/>
      </xdr:nvSpPr>
      <xdr:spPr>
        <a:xfrm>
          <a:off x="1660551" y="3827610"/>
          <a:ext cx="1675279" cy="66939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Vivir</a:t>
          </a:r>
        </a:p>
      </xdr:txBody>
    </xdr:sp>
    <xdr:clientData/>
  </xdr:twoCellAnchor>
  <xdr:twoCellAnchor>
    <xdr:from>
      <xdr:col>4</xdr:col>
      <xdr:colOff>342980</xdr:colOff>
      <xdr:row>20</xdr:row>
      <xdr:rowOff>120703</xdr:rowOff>
    </xdr:from>
    <xdr:to>
      <xdr:col>5</xdr:col>
      <xdr:colOff>979473</xdr:colOff>
      <xdr:row>30</xdr:row>
      <xdr:rowOff>38979</xdr:rowOff>
    </xdr:to>
    <xdr:sp macro="" textlink="">
      <xdr:nvSpPr>
        <xdr:cNvPr id="4" name="CuadroTexto 6">
          <a:extLst>
            <a:ext uri="{FF2B5EF4-FFF2-40B4-BE49-F238E27FC236}">
              <a16:creationId xmlns:a16="http://schemas.microsoft.com/office/drawing/2014/main" id="{D7D56F3C-BBBF-4BE3-A0D3-55230F31CEBA}"/>
            </a:ext>
          </a:extLst>
        </xdr:cNvPr>
        <xdr:cNvSpPr txBox="1"/>
      </xdr:nvSpPr>
      <xdr:spPr>
        <a:xfrm>
          <a:off x="5295980" y="3835453"/>
          <a:ext cx="3065368" cy="177565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Proyectar</a:t>
          </a:r>
        </a:p>
      </xdr:txBody>
    </xdr:sp>
    <xdr:clientData/>
  </xdr:twoCellAnchor>
  <xdr:twoCellAnchor>
    <xdr:from>
      <xdr:col>7</xdr:col>
      <xdr:colOff>54428</xdr:colOff>
      <xdr:row>20</xdr:row>
      <xdr:rowOff>102535</xdr:rowOff>
    </xdr:from>
    <xdr:to>
      <xdr:col>8</xdr:col>
      <xdr:colOff>1396812</xdr:colOff>
      <xdr:row>23</xdr:row>
      <xdr:rowOff>152401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364DB329-41DA-494D-ACFF-72F5E75B218A}"/>
            </a:ext>
          </a:extLst>
        </xdr:cNvPr>
        <xdr:cNvSpPr txBox="1"/>
      </xdr:nvSpPr>
      <xdr:spPr>
        <a:xfrm>
          <a:off x="9398453" y="3817285"/>
          <a:ext cx="3704584" cy="62136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Prever</a:t>
          </a:r>
        </a:p>
      </xdr:txBody>
    </xdr:sp>
    <xdr:clientData/>
  </xdr:twoCellAnchor>
  <xdr:twoCellAnchor>
    <xdr:from>
      <xdr:col>10</xdr:col>
      <xdr:colOff>337779</xdr:colOff>
      <xdr:row>20</xdr:row>
      <xdr:rowOff>114221</xdr:rowOff>
    </xdr:from>
    <xdr:to>
      <xdr:col>11</xdr:col>
      <xdr:colOff>1034143</xdr:colOff>
      <xdr:row>23</xdr:row>
      <xdr:rowOff>163286</xdr:rowOff>
    </xdr:to>
    <xdr:sp macro="" textlink="">
      <xdr:nvSpPr>
        <xdr:cNvPr id="6" name="CuadroTexto 6">
          <a:extLst>
            <a:ext uri="{FF2B5EF4-FFF2-40B4-BE49-F238E27FC236}">
              <a16:creationId xmlns:a16="http://schemas.microsoft.com/office/drawing/2014/main" id="{8A9A5EDC-621F-4877-80F3-9FB98DEF5A2E}"/>
            </a:ext>
          </a:extLst>
        </xdr:cNvPr>
        <xdr:cNvSpPr txBox="1"/>
      </xdr:nvSpPr>
      <xdr:spPr>
        <a:xfrm>
          <a:off x="13958529" y="3828971"/>
          <a:ext cx="3077614" cy="62056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Dar</a:t>
          </a:r>
        </a:p>
      </xdr:txBody>
    </xdr:sp>
    <xdr:clientData/>
  </xdr:twoCellAnchor>
  <xdr:twoCellAnchor>
    <xdr:from>
      <xdr:col>4</xdr:col>
      <xdr:colOff>239486</xdr:colOff>
      <xdr:row>78</xdr:row>
      <xdr:rowOff>129027</xdr:rowOff>
    </xdr:from>
    <xdr:to>
      <xdr:col>7</xdr:col>
      <xdr:colOff>604349</xdr:colOff>
      <xdr:row>82</xdr:row>
      <xdr:rowOff>91134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8057684-DA3B-4A02-A7F4-41A95C3E56D4}"/>
            </a:ext>
          </a:extLst>
        </xdr:cNvPr>
        <xdr:cNvSpPr txBox="1"/>
      </xdr:nvSpPr>
      <xdr:spPr>
        <a:xfrm>
          <a:off x="5192486" y="14921352"/>
          <a:ext cx="4755888" cy="60028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 gastos mensuales:</a:t>
          </a:r>
        </a:p>
      </xdr:txBody>
    </xdr:sp>
    <xdr:clientData/>
  </xdr:twoCellAnchor>
  <xdr:twoCellAnchor>
    <xdr:from>
      <xdr:col>4</xdr:col>
      <xdr:colOff>994559</xdr:colOff>
      <xdr:row>82</xdr:row>
      <xdr:rowOff>140159</xdr:rowOff>
    </xdr:from>
    <xdr:to>
      <xdr:col>7</xdr:col>
      <xdr:colOff>195943</xdr:colOff>
      <xdr:row>85</xdr:row>
      <xdr:rowOff>172773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48C27B9A-EB48-48FC-A04A-74CD2A357DDC}"/>
            </a:ext>
          </a:extLst>
        </xdr:cNvPr>
        <xdr:cNvSpPr txBox="1"/>
      </xdr:nvSpPr>
      <xdr:spPr>
        <a:xfrm>
          <a:off x="5947559" y="15570659"/>
          <a:ext cx="3592409" cy="480289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- Gastos:</a:t>
          </a:r>
          <a:r>
            <a:rPr lang="es-CO" sz="2300" b="0" i="0" u="none" strike="noStrike" kern="1200">
              <a:solidFill>
                <a:srgbClr val="E27AFE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</xdr:col>
      <xdr:colOff>1480136</xdr:colOff>
      <xdr:row>24</xdr:row>
      <xdr:rowOff>108857</xdr:rowOff>
    </xdr:from>
    <xdr:to>
      <xdr:col>1</xdr:col>
      <xdr:colOff>2361879</xdr:colOff>
      <xdr:row>29</xdr:row>
      <xdr:rowOff>76200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51B2E234-EF3F-4E95-B30E-BCACB51F5FB2}"/>
            </a:ext>
          </a:extLst>
        </xdr:cNvPr>
        <xdr:cNvSpPr/>
      </xdr:nvSpPr>
      <xdr:spPr>
        <a:xfrm>
          <a:off x="2032586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643215</xdr:colOff>
      <xdr:row>59</xdr:row>
      <xdr:rowOff>86763</xdr:rowOff>
    </xdr:from>
    <xdr:to>
      <xdr:col>8</xdr:col>
      <xdr:colOff>675875</xdr:colOff>
      <xdr:row>71</xdr:row>
      <xdr:rowOff>189857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A7B7C76E-8B00-4032-8676-96F7AAF318DB}"/>
            </a:ext>
          </a:extLst>
        </xdr:cNvPr>
        <xdr:cNvSpPr/>
      </xdr:nvSpPr>
      <xdr:spPr>
        <a:xfrm>
          <a:off x="9987240" y="11250063"/>
          <a:ext cx="2413910" cy="239861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1456762</xdr:colOff>
      <xdr:row>24</xdr:row>
      <xdr:rowOff>119743</xdr:rowOff>
    </xdr:from>
    <xdr:to>
      <xdr:col>7</xdr:col>
      <xdr:colOff>2309930</xdr:colOff>
      <xdr:row>29</xdr:row>
      <xdr:rowOff>87086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532A3377-48D3-43E4-9F87-E6BA2D638D33}"/>
            </a:ext>
          </a:extLst>
        </xdr:cNvPr>
        <xdr:cNvSpPr/>
      </xdr:nvSpPr>
      <xdr:spPr>
        <a:xfrm>
          <a:off x="10800787" y="4596493"/>
          <a:ext cx="853168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1446198</xdr:colOff>
      <xdr:row>24</xdr:row>
      <xdr:rowOff>108858</xdr:rowOff>
    </xdr:from>
    <xdr:to>
      <xdr:col>10</xdr:col>
      <xdr:colOff>2327940</xdr:colOff>
      <xdr:row>29</xdr:row>
      <xdr:rowOff>76201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368D0F0E-E534-4809-89AC-1B5577399D26}"/>
            </a:ext>
          </a:extLst>
        </xdr:cNvPr>
        <xdr:cNvSpPr/>
      </xdr:nvSpPr>
      <xdr:spPr>
        <a:xfrm>
          <a:off x="15066948" y="4585608"/>
          <a:ext cx="881742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478970</xdr:colOff>
      <xdr:row>16</xdr:row>
      <xdr:rowOff>184199</xdr:rowOff>
    </xdr:from>
    <xdr:to>
      <xdr:col>5</xdr:col>
      <xdr:colOff>1338942</xdr:colOff>
      <xdr:row>19</xdr:row>
      <xdr:rowOff>37448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A2871492-F891-4C8B-AD06-1D6CE3753FFB}"/>
            </a:ext>
          </a:extLst>
        </xdr:cNvPr>
        <xdr:cNvSpPr txBox="1"/>
      </xdr:nvSpPr>
      <xdr:spPr>
        <a:xfrm>
          <a:off x="4850945" y="3108374"/>
          <a:ext cx="3869872" cy="4628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I</a:t>
          </a:r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mensuales: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0</xdr:col>
      <xdr:colOff>315686</xdr:colOff>
      <xdr:row>20</xdr:row>
      <xdr:rowOff>70757</xdr:rowOff>
    </xdr:from>
    <xdr:to>
      <xdr:col>3</xdr:col>
      <xdr:colOff>163286</xdr:colOff>
      <xdr:row>40</xdr:row>
      <xdr:rowOff>10886</xdr:rowOff>
    </xdr:to>
    <xdr:sp macro="" textlink="">
      <xdr:nvSpPr>
        <xdr:cNvPr id="14" name="Abrir corchete 13">
          <a:extLst>
            <a:ext uri="{FF2B5EF4-FFF2-40B4-BE49-F238E27FC236}">
              <a16:creationId xmlns:a16="http://schemas.microsoft.com/office/drawing/2014/main" id="{CA683EAF-22B4-401A-9C1F-489F7F9A11F4}"/>
            </a:ext>
          </a:extLst>
        </xdr:cNvPr>
        <xdr:cNvSpPr/>
      </xdr:nvSpPr>
      <xdr:spPr>
        <a:xfrm rot="5400000">
          <a:off x="574222" y="3526971"/>
          <a:ext cx="3702504" cy="421957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315685</xdr:colOff>
      <xdr:row>45</xdr:row>
      <xdr:rowOff>152400</xdr:rowOff>
    </xdr:from>
    <xdr:to>
      <xdr:col>3</xdr:col>
      <xdr:colOff>141514</xdr:colOff>
      <xdr:row>77</xdr:row>
      <xdr:rowOff>54429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D85746A1-FF78-4897-BD45-E8F04500F34B}"/>
            </a:ext>
          </a:extLst>
        </xdr:cNvPr>
        <xdr:cNvSpPr/>
      </xdr:nvSpPr>
      <xdr:spPr>
        <a:xfrm rot="16200000">
          <a:off x="-617765" y="9534525"/>
          <a:ext cx="6064704" cy="419780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391885</xdr:colOff>
      <xdr:row>20</xdr:row>
      <xdr:rowOff>81644</xdr:rowOff>
    </xdr:from>
    <xdr:to>
      <xdr:col>6</xdr:col>
      <xdr:colOff>130627</xdr:colOff>
      <xdr:row>40</xdr:row>
      <xdr:rowOff>21773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001A2727-B068-4F94-9816-4A0AFF4CE4ED}"/>
            </a:ext>
          </a:extLst>
        </xdr:cNvPr>
        <xdr:cNvSpPr/>
      </xdr:nvSpPr>
      <xdr:spPr>
        <a:xfrm rot="5400000">
          <a:off x="4977492" y="3582762"/>
          <a:ext cx="3702504" cy="412976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370115</xdr:colOff>
      <xdr:row>45</xdr:row>
      <xdr:rowOff>163286</xdr:rowOff>
    </xdr:from>
    <xdr:to>
      <xdr:col>6</xdr:col>
      <xdr:colOff>152401</xdr:colOff>
      <xdr:row>77</xdr:row>
      <xdr:rowOff>65315</xdr:rowOff>
    </xdr:to>
    <xdr:sp macro="" textlink="">
      <xdr:nvSpPr>
        <xdr:cNvPr id="17" name="Abrir corchete 16">
          <a:extLst>
            <a:ext uri="{FF2B5EF4-FFF2-40B4-BE49-F238E27FC236}">
              <a16:creationId xmlns:a16="http://schemas.microsoft.com/office/drawing/2014/main" id="{48D05B8B-ED73-45EC-ADD7-E484ADAF82DB}"/>
            </a:ext>
          </a:extLst>
        </xdr:cNvPr>
        <xdr:cNvSpPr/>
      </xdr:nvSpPr>
      <xdr:spPr>
        <a:xfrm rot="16200000">
          <a:off x="3796394" y="9557657"/>
          <a:ext cx="6064704" cy="417331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358907</xdr:colOff>
      <xdr:row>20</xdr:row>
      <xdr:rowOff>81644</xdr:rowOff>
    </xdr:from>
    <xdr:to>
      <xdr:col>9</xdr:col>
      <xdr:colOff>173851</xdr:colOff>
      <xdr:row>40</xdr:row>
      <xdr:rowOff>21773</xdr:rowOff>
    </xdr:to>
    <xdr:sp macro="" textlink="">
      <xdr:nvSpPr>
        <xdr:cNvPr id="18" name="Abrir corchete 17">
          <a:extLst>
            <a:ext uri="{FF2B5EF4-FFF2-40B4-BE49-F238E27FC236}">
              <a16:creationId xmlns:a16="http://schemas.microsoft.com/office/drawing/2014/main" id="{935DEE2B-2B56-4B36-8146-47B50E5249DD}"/>
            </a:ext>
          </a:extLst>
        </xdr:cNvPr>
        <xdr:cNvSpPr/>
      </xdr:nvSpPr>
      <xdr:spPr>
        <a:xfrm rot="5400000">
          <a:off x="9349827" y="3568474"/>
          <a:ext cx="3702504" cy="415834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373378</xdr:colOff>
      <xdr:row>45</xdr:row>
      <xdr:rowOff>163286</xdr:rowOff>
    </xdr:from>
    <xdr:to>
      <xdr:col>9</xdr:col>
      <xdr:colOff>206829</xdr:colOff>
      <xdr:row>51</xdr:row>
      <xdr:rowOff>21771</xdr:rowOff>
    </xdr:to>
    <xdr:sp macro="" textlink="">
      <xdr:nvSpPr>
        <xdr:cNvPr id="19" name="Abrir corchete 18">
          <a:extLst>
            <a:ext uri="{FF2B5EF4-FFF2-40B4-BE49-F238E27FC236}">
              <a16:creationId xmlns:a16="http://schemas.microsoft.com/office/drawing/2014/main" id="{5955B878-465D-4F37-B514-A30743298B91}"/>
            </a:ext>
          </a:extLst>
        </xdr:cNvPr>
        <xdr:cNvSpPr/>
      </xdr:nvSpPr>
      <xdr:spPr>
        <a:xfrm rot="16200000">
          <a:off x="10709774" y="7038565"/>
          <a:ext cx="1030060" cy="417685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424545</xdr:colOff>
      <xdr:row>20</xdr:row>
      <xdr:rowOff>81644</xdr:rowOff>
    </xdr:from>
    <xdr:to>
      <xdr:col>12</xdr:col>
      <xdr:colOff>239486</xdr:colOff>
      <xdr:row>40</xdr:row>
      <xdr:rowOff>21773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id="{87A9A0BD-7E9B-4751-8029-E7C14AA37158}"/>
            </a:ext>
          </a:extLst>
        </xdr:cNvPr>
        <xdr:cNvSpPr/>
      </xdr:nvSpPr>
      <xdr:spPr>
        <a:xfrm rot="5400000">
          <a:off x="13725526" y="3601813"/>
          <a:ext cx="3702504" cy="4091666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416924</xdr:colOff>
      <xdr:row>45</xdr:row>
      <xdr:rowOff>163286</xdr:rowOff>
    </xdr:from>
    <xdr:to>
      <xdr:col>12</xdr:col>
      <xdr:colOff>283028</xdr:colOff>
      <xdr:row>51</xdr:row>
      <xdr:rowOff>21771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id="{FDD50685-ED11-4D73-8E0B-D5FEF211D447}"/>
            </a:ext>
          </a:extLst>
        </xdr:cNvPr>
        <xdr:cNvSpPr/>
      </xdr:nvSpPr>
      <xdr:spPr>
        <a:xfrm rot="16200000">
          <a:off x="15079709" y="7055576"/>
          <a:ext cx="1030060" cy="4142829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239485</xdr:colOff>
      <xdr:row>11</xdr:row>
      <xdr:rowOff>76197</xdr:rowOff>
    </xdr:from>
    <xdr:to>
      <xdr:col>9</xdr:col>
      <xdr:colOff>152400</xdr:colOff>
      <xdr:row>15</xdr:row>
      <xdr:rowOff>141510</xdr:rowOff>
    </xdr:to>
    <xdr:sp macro="" textlink="">
      <xdr:nvSpPr>
        <xdr:cNvPr id="22" name="Abrir corchete 21">
          <a:extLst>
            <a:ext uri="{FF2B5EF4-FFF2-40B4-BE49-F238E27FC236}">
              <a16:creationId xmlns:a16="http://schemas.microsoft.com/office/drawing/2014/main" id="{9D909946-5702-4184-A0CA-24BB6A2E1981}"/>
            </a:ext>
          </a:extLst>
        </xdr:cNvPr>
        <xdr:cNvSpPr/>
      </xdr:nvSpPr>
      <xdr:spPr>
        <a:xfrm rot="16200000">
          <a:off x="8502423" y="-1785941"/>
          <a:ext cx="865413" cy="8647340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58990</xdr:colOff>
      <xdr:row>0</xdr:row>
      <xdr:rowOff>0</xdr:rowOff>
    </xdr:from>
    <xdr:to>
      <xdr:col>10</xdr:col>
      <xdr:colOff>1483979</xdr:colOff>
      <xdr:row>4</xdr:row>
      <xdr:rowOff>166842</xdr:rowOff>
    </xdr:to>
    <xdr:sp macro="" textlink="">
      <xdr:nvSpPr>
        <xdr:cNvPr id="23" name="CuadroTexto 6">
          <a:extLst>
            <a:ext uri="{FF2B5EF4-FFF2-40B4-BE49-F238E27FC236}">
              <a16:creationId xmlns:a16="http://schemas.microsoft.com/office/drawing/2014/main" id="{5DA25CDA-C982-4D66-A046-A0561D4E5EE6}"/>
            </a:ext>
          </a:extLst>
        </xdr:cNvPr>
        <xdr:cNvSpPr txBox="1"/>
      </xdr:nvSpPr>
      <xdr:spPr>
        <a:xfrm>
          <a:off x="3049840" y="0"/>
          <a:ext cx="12054889" cy="89074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Presupuesto</a:t>
          </a:r>
          <a:r>
            <a:rPr lang="es-ES_tradnl" sz="3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Mensual</a:t>
          </a:r>
          <a:endParaRPr lang="es-ES_tradnl" sz="3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3</xdr:col>
      <xdr:colOff>239484</xdr:colOff>
      <xdr:row>7</xdr:row>
      <xdr:rowOff>10884</xdr:rowOff>
    </xdr:from>
    <xdr:to>
      <xdr:col>9</xdr:col>
      <xdr:colOff>141514</xdr:colOff>
      <xdr:row>10</xdr:row>
      <xdr:rowOff>0</xdr:rowOff>
    </xdr:to>
    <xdr:sp macro="" textlink="">
      <xdr:nvSpPr>
        <xdr:cNvPr id="24" name="Abrir corchete 23">
          <a:extLst>
            <a:ext uri="{FF2B5EF4-FFF2-40B4-BE49-F238E27FC236}">
              <a16:creationId xmlns:a16="http://schemas.microsoft.com/office/drawing/2014/main" id="{56DE4DD7-05D3-4386-B806-68D042428642}"/>
            </a:ext>
          </a:extLst>
        </xdr:cNvPr>
        <xdr:cNvSpPr/>
      </xdr:nvSpPr>
      <xdr:spPr>
        <a:xfrm rot="5400000">
          <a:off x="8644616" y="-2774498"/>
          <a:ext cx="570141" cy="863645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772886</xdr:colOff>
      <xdr:row>3</xdr:row>
      <xdr:rowOff>87362</xdr:rowOff>
    </xdr:from>
    <xdr:to>
      <xdr:col>1</xdr:col>
      <xdr:colOff>772886</xdr:colOff>
      <xdr:row>14</xdr:row>
      <xdr:rowOff>13644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C25B6414-D3AA-488E-8C8D-0F5B13A45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336" y="630287"/>
          <a:ext cx="1635738" cy="1707457"/>
        </a:xfrm>
        <a:prstGeom prst="rect">
          <a:avLst/>
        </a:prstGeom>
      </xdr:spPr>
    </xdr:pic>
    <xdr:clientData/>
  </xdr:twoCellAnchor>
  <xdr:twoCellAnchor editAs="oneCell">
    <xdr:from>
      <xdr:col>1</xdr:col>
      <xdr:colOff>179295</xdr:colOff>
      <xdr:row>15</xdr:row>
      <xdr:rowOff>89647</xdr:rowOff>
    </xdr:from>
    <xdr:to>
      <xdr:col>1</xdr:col>
      <xdr:colOff>179295</xdr:colOff>
      <xdr:row>17</xdr:row>
      <xdr:rowOff>103651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1DA572C0-34D8-48A2-8030-D4DBF9B21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45" y="2918572"/>
          <a:ext cx="2850607" cy="337854"/>
        </a:xfrm>
        <a:prstGeom prst="rect">
          <a:avLst/>
        </a:prstGeom>
      </xdr:spPr>
    </xdr:pic>
    <xdr:clientData/>
  </xdr:twoCellAnchor>
  <xdr:twoCellAnchor>
    <xdr:from>
      <xdr:col>4</xdr:col>
      <xdr:colOff>1839686</xdr:colOff>
      <xdr:row>3</xdr:row>
      <xdr:rowOff>64456</xdr:rowOff>
    </xdr:from>
    <xdr:to>
      <xdr:col>7</xdr:col>
      <xdr:colOff>1828800</xdr:colOff>
      <xdr:row>6</xdr:row>
      <xdr:rowOff>26561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0462EFD6-32D4-4168-94E0-25E0D258979E}"/>
            </a:ext>
          </a:extLst>
        </xdr:cNvPr>
        <xdr:cNvSpPr txBox="1"/>
      </xdr:nvSpPr>
      <xdr:spPr>
        <a:xfrm>
          <a:off x="6792686" y="607381"/>
          <a:ext cx="4380139" cy="5050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Julio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4</xdr:col>
      <xdr:colOff>1458363</xdr:colOff>
      <xdr:row>24</xdr:row>
      <xdr:rowOff>108857</xdr:rowOff>
    </xdr:from>
    <xdr:to>
      <xdr:col>4</xdr:col>
      <xdr:colOff>2340106</xdr:colOff>
      <xdr:row>29</xdr:row>
      <xdr:rowOff>76200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D731FCD0-686E-420F-A7AA-7524D878CA67}"/>
            </a:ext>
          </a:extLst>
        </xdr:cNvPr>
        <xdr:cNvSpPr/>
      </xdr:nvSpPr>
      <xdr:spPr>
        <a:xfrm>
          <a:off x="6411363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123701</xdr:colOff>
      <xdr:row>82</xdr:row>
      <xdr:rowOff>97308</xdr:rowOff>
    </xdr:from>
    <xdr:to>
      <xdr:col>10</xdr:col>
      <xdr:colOff>1850571</xdr:colOff>
      <xdr:row>86</xdr:row>
      <xdr:rowOff>84996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BFE4B7DE-0306-483C-8770-4DF6E14BF637}"/>
            </a:ext>
          </a:extLst>
        </xdr:cNvPr>
        <xdr:cNvSpPr txBox="1"/>
      </xdr:nvSpPr>
      <xdr:spPr>
        <a:xfrm>
          <a:off x="11848976" y="15527808"/>
          <a:ext cx="3622345" cy="606813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CO" sz="14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Recuerda buscar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siempre la </a:t>
          </a:r>
          <a:r>
            <a:rPr lang="es-CO" sz="14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L</a:t>
          </a:r>
          <a:r>
            <a:rPr lang="es-CO" sz="16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ey 0</a:t>
          </a:r>
          <a:r>
            <a:rPr lang="es-CO" sz="16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para evitar saldos ociosos o negativos.</a:t>
          </a:r>
          <a:endParaRPr lang="es-ES_tradnl" sz="14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6</xdr:col>
      <xdr:colOff>488256</xdr:colOff>
      <xdr:row>53</xdr:row>
      <xdr:rowOff>137114</xdr:rowOff>
    </xdr:from>
    <xdr:to>
      <xdr:col>8</xdr:col>
      <xdr:colOff>1231926</xdr:colOff>
      <xdr:row>56</xdr:row>
      <xdr:rowOff>121665</xdr:rowOff>
    </xdr:to>
    <xdr:sp macro="" textlink="">
      <xdr:nvSpPr>
        <xdr:cNvPr id="30" name="CuadroTexto 6">
          <a:extLst>
            <a:ext uri="{FF2B5EF4-FFF2-40B4-BE49-F238E27FC236}">
              <a16:creationId xmlns:a16="http://schemas.microsoft.com/office/drawing/2014/main" id="{E081E8A9-5D13-433E-A15A-4967B818E92C}"/>
            </a:ext>
          </a:extLst>
        </xdr:cNvPr>
        <xdr:cNvSpPr txBox="1"/>
      </xdr:nvSpPr>
      <xdr:spPr>
        <a:xfrm>
          <a:off x="9251256" y="10138364"/>
          <a:ext cx="3705945" cy="5655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Porcentaje</a:t>
          </a:r>
          <a:r>
            <a:rPr lang="es-ES_tradnl" sz="2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total de tus gastos</a:t>
          </a: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381000</xdr:colOff>
      <xdr:row>56</xdr:row>
      <xdr:rowOff>123265</xdr:rowOff>
    </xdr:from>
    <xdr:to>
      <xdr:col>10</xdr:col>
      <xdr:colOff>1916206</xdr:colOff>
      <xdr:row>64</xdr:row>
      <xdr:rowOff>91244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05A6C9B2-E524-4C9B-9F28-64FF3E56A87F}"/>
            </a:ext>
          </a:extLst>
        </xdr:cNvPr>
        <xdr:cNvSpPr/>
      </xdr:nvSpPr>
      <xdr:spPr>
        <a:xfrm>
          <a:off x="14001750" y="10705540"/>
          <a:ext cx="1535206" cy="151102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387723</xdr:colOff>
      <xdr:row>67</xdr:row>
      <xdr:rowOff>107576</xdr:rowOff>
    </xdr:from>
    <xdr:to>
      <xdr:col>10</xdr:col>
      <xdr:colOff>1922929</xdr:colOff>
      <xdr:row>75</xdr:row>
      <xdr:rowOff>97967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1CB1A4B7-243D-4FCF-85F7-961D23BECA00}"/>
            </a:ext>
          </a:extLst>
        </xdr:cNvPr>
        <xdr:cNvSpPr/>
      </xdr:nvSpPr>
      <xdr:spPr>
        <a:xfrm>
          <a:off x="14008473" y="12804401"/>
          <a:ext cx="1535206" cy="1514391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168086</xdr:colOff>
      <xdr:row>54</xdr:row>
      <xdr:rowOff>15873</xdr:rowOff>
    </xdr:from>
    <xdr:to>
      <xdr:col>10</xdr:col>
      <xdr:colOff>2018737</xdr:colOff>
      <xdr:row>56</xdr:row>
      <xdr:rowOff>57119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6EC40DE3-7880-4C2C-9138-7681D024EDB1}"/>
            </a:ext>
          </a:extLst>
        </xdr:cNvPr>
        <xdr:cNvSpPr txBox="1"/>
      </xdr:nvSpPr>
      <xdr:spPr>
        <a:xfrm>
          <a:off x="13788836" y="10207623"/>
          <a:ext cx="1850651" cy="431771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1.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Créditos</a:t>
          </a:r>
        </a:p>
      </xdr:txBody>
    </xdr:sp>
    <xdr:clientData/>
  </xdr:twoCellAnchor>
  <xdr:twoCellAnchor>
    <xdr:from>
      <xdr:col>9</xdr:col>
      <xdr:colOff>437030</xdr:colOff>
      <xdr:row>64</xdr:row>
      <xdr:rowOff>157067</xdr:rowOff>
    </xdr:from>
    <xdr:to>
      <xdr:col>10</xdr:col>
      <xdr:colOff>2330825</xdr:colOff>
      <xdr:row>67</xdr:row>
      <xdr:rowOff>19019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259D4403-9E6B-45C3-A6D9-D450E8307283}"/>
            </a:ext>
          </a:extLst>
        </xdr:cNvPr>
        <xdr:cNvSpPr txBox="1"/>
      </xdr:nvSpPr>
      <xdr:spPr>
        <a:xfrm>
          <a:off x="13543430" y="12282392"/>
          <a:ext cx="2408145" cy="433452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2.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Gastos Hormiga</a:t>
          </a:r>
        </a:p>
      </xdr:txBody>
    </xdr:sp>
    <xdr:clientData/>
  </xdr:twoCellAnchor>
  <xdr:twoCellAnchor>
    <xdr:from>
      <xdr:col>10</xdr:col>
      <xdr:colOff>147597</xdr:colOff>
      <xdr:row>51</xdr:row>
      <xdr:rowOff>42985</xdr:rowOff>
    </xdr:from>
    <xdr:to>
      <xdr:col>12</xdr:col>
      <xdr:colOff>95649</xdr:colOff>
      <xdr:row>54</xdr:row>
      <xdr:rowOff>38742</xdr:rowOff>
    </xdr:to>
    <xdr:sp macro="" textlink="">
      <xdr:nvSpPr>
        <xdr:cNvPr id="35" name="CuadroTexto 6">
          <a:extLst>
            <a:ext uri="{FF2B5EF4-FFF2-40B4-BE49-F238E27FC236}">
              <a16:creationId xmlns:a16="http://schemas.microsoft.com/office/drawing/2014/main" id="{E7C0266A-47CB-459C-BDB8-8BDFDCC316E1}"/>
            </a:ext>
          </a:extLst>
        </xdr:cNvPr>
        <xdr:cNvSpPr txBox="1"/>
      </xdr:nvSpPr>
      <xdr:spPr>
        <a:xfrm>
          <a:off x="13768347" y="9663235"/>
          <a:ext cx="3710427" cy="56725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Alertas</a:t>
          </a:r>
          <a:endParaRPr lang="es-ES_tradnl" sz="2500" b="1" baseline="0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2162738</xdr:colOff>
      <xdr:row>56</xdr:row>
      <xdr:rowOff>156882</xdr:rowOff>
    </xdr:from>
    <xdr:to>
      <xdr:col>12</xdr:col>
      <xdr:colOff>0</xdr:colOff>
      <xdr:row>63</xdr:row>
      <xdr:rowOff>137350</xdr:rowOff>
    </xdr:to>
    <xdr:sp macro="" textlink="">
      <xdr:nvSpPr>
        <xdr:cNvPr id="36" name="Abrir corchete 35">
          <a:extLst>
            <a:ext uri="{FF2B5EF4-FFF2-40B4-BE49-F238E27FC236}">
              <a16:creationId xmlns:a16="http://schemas.microsoft.com/office/drawing/2014/main" id="{9929C7C3-128B-440F-8DDB-758A3B9C0390}"/>
            </a:ext>
          </a:extLst>
        </xdr:cNvPr>
        <xdr:cNvSpPr/>
      </xdr:nvSpPr>
      <xdr:spPr>
        <a:xfrm rot="16200000">
          <a:off x="15916798" y="10605847"/>
          <a:ext cx="1333018" cy="159963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2173945</xdr:colOff>
      <xdr:row>68</xdr:row>
      <xdr:rowOff>44822</xdr:rowOff>
    </xdr:from>
    <xdr:to>
      <xdr:col>12</xdr:col>
      <xdr:colOff>40344</xdr:colOff>
      <xdr:row>74</xdr:row>
      <xdr:rowOff>132867</xdr:rowOff>
    </xdr:to>
    <xdr:sp macro="" textlink="">
      <xdr:nvSpPr>
        <xdr:cNvPr id="37" name="Abrir corchete 36">
          <a:extLst>
            <a:ext uri="{FF2B5EF4-FFF2-40B4-BE49-F238E27FC236}">
              <a16:creationId xmlns:a16="http://schemas.microsoft.com/office/drawing/2014/main" id="{01857FC5-489F-4EBD-AE6A-A772D10A9065}"/>
            </a:ext>
          </a:extLst>
        </xdr:cNvPr>
        <xdr:cNvSpPr/>
      </xdr:nvSpPr>
      <xdr:spPr>
        <a:xfrm rot="16200000">
          <a:off x="15993559" y="12733283"/>
          <a:ext cx="1231045" cy="162877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2218766</xdr:colOff>
      <xdr:row>56</xdr:row>
      <xdr:rowOff>179293</xdr:rowOff>
    </xdr:from>
    <xdr:to>
      <xdr:col>11</xdr:col>
      <xdr:colOff>1333501</xdr:colOff>
      <xdr:row>64</xdr:row>
      <xdr:rowOff>168088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265E8AF9-BE4F-42B3-B6E3-444D7CFECC5C}"/>
            </a:ext>
          </a:extLst>
        </xdr:cNvPr>
        <xdr:cNvSpPr txBox="1"/>
      </xdr:nvSpPr>
      <xdr:spPr>
        <a:xfrm>
          <a:off x="15839516" y="10761568"/>
          <a:ext cx="1495985" cy="1531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Es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importante que revises tus gastos financieros, lo ideal es que estos no superen más del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30%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2270313</xdr:colOff>
      <xdr:row>69</xdr:row>
      <xdr:rowOff>51545</xdr:rowOff>
    </xdr:from>
    <xdr:to>
      <xdr:col>12</xdr:col>
      <xdr:colOff>6724</xdr:colOff>
      <xdr:row>77</xdr:row>
      <xdr:rowOff>51546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AF9C4989-24F5-4EAC-BE6E-C039BFBBF34A}"/>
            </a:ext>
          </a:extLst>
        </xdr:cNvPr>
        <xdr:cNvSpPr txBox="1"/>
      </xdr:nvSpPr>
      <xdr:spPr>
        <a:xfrm>
          <a:off x="15891063" y="13129370"/>
          <a:ext cx="1498786" cy="153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 aconcejable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 que los gastos hormiga no superen el</a:t>
          </a:r>
          <a:r>
            <a:rPr lang="es-CO" sz="1100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5%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156884</xdr:colOff>
      <xdr:row>6</xdr:row>
      <xdr:rowOff>123261</xdr:rowOff>
    </xdr:from>
    <xdr:to>
      <xdr:col>11</xdr:col>
      <xdr:colOff>1221441</xdr:colOff>
      <xdr:row>18</xdr:row>
      <xdr:rowOff>246528</xdr:rowOff>
    </xdr:to>
    <xdr:sp macro="" textlink="">
      <xdr:nvSpPr>
        <xdr:cNvPr id="40" name="Abrir corchete 39">
          <a:extLst>
            <a:ext uri="{FF2B5EF4-FFF2-40B4-BE49-F238E27FC236}">
              <a16:creationId xmlns:a16="http://schemas.microsoft.com/office/drawing/2014/main" id="{18A732AA-82B6-4341-BB40-227285A79A34}"/>
            </a:ext>
          </a:extLst>
        </xdr:cNvPr>
        <xdr:cNvSpPr/>
      </xdr:nvSpPr>
      <xdr:spPr>
        <a:xfrm rot="16200000">
          <a:off x="14343529" y="643216"/>
          <a:ext cx="2314017" cy="344580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10</xdr:col>
      <xdr:colOff>201705</xdr:colOff>
      <xdr:row>7</xdr:row>
      <xdr:rowOff>134472</xdr:rowOff>
    </xdr:from>
    <xdr:ext cx="3339353" cy="2074414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CA2F3956-27F1-4EFF-9CBA-4ABB091A958E}"/>
            </a:ext>
          </a:extLst>
        </xdr:cNvPr>
        <xdr:cNvSpPr txBox="1"/>
      </xdr:nvSpPr>
      <xdr:spPr>
        <a:xfrm>
          <a:off x="13822455" y="1382247"/>
          <a:ext cx="3339353" cy="20744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2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 </a:t>
          </a:r>
          <a:r>
            <a:rPr lang="es-CO" sz="1120" b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Llena todos los campos en azul, el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documento totaliza toda la información que ingreses.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Al final del listado de cada una de las categorías encontrarás algunos espacios en blanco que puedes usar para incluir gastos que consideres convenientes.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Los nombres de las son mofificables para que le pongas el nombre correcto, en este caso para "Regalos" en vez de "persona 1", puedes cambiarlo por "regalo cumple esposo".</a:t>
          </a:r>
          <a:endParaRPr lang="es-CO" sz="1120" b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9</xdr:col>
      <xdr:colOff>155922</xdr:colOff>
      <xdr:row>4</xdr:row>
      <xdr:rowOff>172353</xdr:rowOff>
    </xdr:from>
    <xdr:to>
      <xdr:col>12</xdr:col>
      <xdr:colOff>257095</xdr:colOff>
      <xdr:row>7</xdr:row>
      <xdr:rowOff>156870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0B392486-C8AB-4883-B365-5321A2B78AA6}"/>
            </a:ext>
          </a:extLst>
        </xdr:cNvPr>
        <xdr:cNvSpPr txBox="1"/>
      </xdr:nvSpPr>
      <xdr:spPr>
        <a:xfrm>
          <a:off x="13262322" y="896253"/>
          <a:ext cx="4377898" cy="50839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Instrucciones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 editAs="oneCell">
    <xdr:from>
      <xdr:col>0</xdr:col>
      <xdr:colOff>134471</xdr:colOff>
      <xdr:row>83</xdr:row>
      <xdr:rowOff>66494</xdr:rowOff>
    </xdr:from>
    <xdr:to>
      <xdr:col>0</xdr:col>
      <xdr:colOff>134471</xdr:colOff>
      <xdr:row>90</xdr:row>
      <xdr:rowOff>97916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10B5569F-A675-4FB0-83CC-B08933C4DC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8368"/>
        <a:stretch/>
      </xdr:blipFill>
      <xdr:spPr>
        <a:xfrm>
          <a:off x="134471" y="15697019"/>
          <a:ext cx="2143685" cy="1164897"/>
        </a:xfrm>
        <a:prstGeom prst="rect">
          <a:avLst/>
        </a:prstGeom>
      </xdr:spPr>
    </xdr:pic>
    <xdr:clientData/>
  </xdr:twoCellAnchor>
  <xdr:twoCellAnchor editAs="oneCell">
    <xdr:from>
      <xdr:col>1</xdr:col>
      <xdr:colOff>201707</xdr:colOff>
      <xdr:row>5</xdr:row>
      <xdr:rowOff>162221</xdr:rowOff>
    </xdr:from>
    <xdr:to>
      <xdr:col>2</xdr:col>
      <xdr:colOff>624647</xdr:colOff>
      <xdr:row>21</xdr:row>
      <xdr:rowOff>1383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8C42630A-681F-4602-BCFD-5EDA955CB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795" y="1058692"/>
          <a:ext cx="2865823" cy="2842338"/>
        </a:xfrm>
        <a:prstGeom prst="rect">
          <a:avLst/>
        </a:prstGeom>
      </xdr:spPr>
    </xdr:pic>
    <xdr:clientData/>
  </xdr:twoCellAnchor>
  <xdr:twoCellAnchor editAs="oneCell">
    <xdr:from>
      <xdr:col>1</xdr:col>
      <xdr:colOff>809706</xdr:colOff>
      <xdr:row>2</xdr:row>
      <xdr:rowOff>100853</xdr:rowOff>
    </xdr:from>
    <xdr:to>
      <xdr:col>2</xdr:col>
      <xdr:colOff>2561</xdr:colOff>
      <xdr:row>11</xdr:row>
      <xdr:rowOff>144797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B741E10D-9283-4682-A8CE-8B8A1AAB8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794" y="459441"/>
          <a:ext cx="1635738" cy="1702415"/>
        </a:xfrm>
        <a:prstGeom prst="rect">
          <a:avLst/>
        </a:prstGeom>
      </xdr:spPr>
    </xdr:pic>
    <xdr:clientData/>
  </xdr:twoCellAnchor>
  <xdr:twoCellAnchor editAs="oneCell">
    <xdr:from>
      <xdr:col>1</xdr:col>
      <xdr:colOff>216115</xdr:colOff>
      <xdr:row>14</xdr:row>
      <xdr:rowOff>125550</xdr:rowOff>
    </xdr:from>
    <xdr:to>
      <xdr:col>2</xdr:col>
      <xdr:colOff>628322</xdr:colOff>
      <xdr:row>16</xdr:row>
      <xdr:rowOff>63914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8AA860D9-25FF-4DC4-81AA-0F7CDC3A7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203" y="2747726"/>
          <a:ext cx="2855090" cy="3417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164887</xdr:colOff>
      <xdr:row>6</xdr:row>
      <xdr:rowOff>148730</xdr:rowOff>
    </xdr:from>
    <xdr:to>
      <xdr:col>1</xdr:col>
      <xdr:colOff>164887</xdr:colOff>
      <xdr:row>24</xdr:row>
      <xdr:rowOff>71936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8C896-1E92-4543-80CD-B45C8104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37" y="1234580"/>
          <a:ext cx="2861340" cy="2837856"/>
        </a:xfrm>
        <a:prstGeom prst="rect">
          <a:avLst/>
        </a:prstGeom>
      </xdr:spPr>
    </xdr:pic>
    <xdr:clientData/>
  </xdr:twoCellAnchor>
  <xdr:twoCellAnchor>
    <xdr:from>
      <xdr:col>1</xdr:col>
      <xdr:colOff>1108101</xdr:colOff>
      <xdr:row>20</xdr:row>
      <xdr:rowOff>112860</xdr:rowOff>
    </xdr:from>
    <xdr:to>
      <xdr:col>2</xdr:col>
      <xdr:colOff>344980</xdr:colOff>
      <xdr:row>24</xdr:row>
      <xdr:rowOff>20250</xdr:rowOff>
    </xdr:to>
    <xdr:sp macro="" textlink="">
      <xdr:nvSpPr>
        <xdr:cNvPr id="3" name="CuadroTexto 6">
          <a:extLst>
            <a:ext uri="{FF2B5EF4-FFF2-40B4-BE49-F238E27FC236}">
              <a16:creationId xmlns:a16="http://schemas.microsoft.com/office/drawing/2014/main" id="{73ACAB56-619E-4A6F-9796-D92C5C6A3197}"/>
            </a:ext>
          </a:extLst>
        </xdr:cNvPr>
        <xdr:cNvSpPr txBox="1"/>
      </xdr:nvSpPr>
      <xdr:spPr>
        <a:xfrm>
          <a:off x="1660551" y="3827610"/>
          <a:ext cx="1675279" cy="66939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Vivir</a:t>
          </a:r>
        </a:p>
      </xdr:txBody>
    </xdr:sp>
    <xdr:clientData/>
  </xdr:twoCellAnchor>
  <xdr:twoCellAnchor>
    <xdr:from>
      <xdr:col>4</xdr:col>
      <xdr:colOff>342980</xdr:colOff>
      <xdr:row>20</xdr:row>
      <xdr:rowOff>120703</xdr:rowOff>
    </xdr:from>
    <xdr:to>
      <xdr:col>5</xdr:col>
      <xdr:colOff>979473</xdr:colOff>
      <xdr:row>30</xdr:row>
      <xdr:rowOff>38979</xdr:rowOff>
    </xdr:to>
    <xdr:sp macro="" textlink="">
      <xdr:nvSpPr>
        <xdr:cNvPr id="4" name="CuadroTexto 6">
          <a:extLst>
            <a:ext uri="{FF2B5EF4-FFF2-40B4-BE49-F238E27FC236}">
              <a16:creationId xmlns:a16="http://schemas.microsoft.com/office/drawing/2014/main" id="{90AC6C21-D2CD-4016-9C50-EAFD16C5A35C}"/>
            </a:ext>
          </a:extLst>
        </xdr:cNvPr>
        <xdr:cNvSpPr txBox="1"/>
      </xdr:nvSpPr>
      <xdr:spPr>
        <a:xfrm>
          <a:off x="5295980" y="3835453"/>
          <a:ext cx="3065368" cy="177565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Proyectar</a:t>
          </a:r>
        </a:p>
      </xdr:txBody>
    </xdr:sp>
    <xdr:clientData/>
  </xdr:twoCellAnchor>
  <xdr:twoCellAnchor>
    <xdr:from>
      <xdr:col>7</xdr:col>
      <xdr:colOff>54428</xdr:colOff>
      <xdr:row>20</xdr:row>
      <xdr:rowOff>102535</xdr:rowOff>
    </xdr:from>
    <xdr:to>
      <xdr:col>8</xdr:col>
      <xdr:colOff>1396812</xdr:colOff>
      <xdr:row>23</xdr:row>
      <xdr:rowOff>152401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3065F1A7-BD23-4264-9C8F-5CBFFC14BBFF}"/>
            </a:ext>
          </a:extLst>
        </xdr:cNvPr>
        <xdr:cNvSpPr txBox="1"/>
      </xdr:nvSpPr>
      <xdr:spPr>
        <a:xfrm>
          <a:off x="9398453" y="3817285"/>
          <a:ext cx="3704584" cy="62136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Prever</a:t>
          </a:r>
        </a:p>
      </xdr:txBody>
    </xdr:sp>
    <xdr:clientData/>
  </xdr:twoCellAnchor>
  <xdr:twoCellAnchor>
    <xdr:from>
      <xdr:col>10</xdr:col>
      <xdr:colOff>337779</xdr:colOff>
      <xdr:row>20</xdr:row>
      <xdr:rowOff>114221</xdr:rowOff>
    </xdr:from>
    <xdr:to>
      <xdr:col>11</xdr:col>
      <xdr:colOff>1034143</xdr:colOff>
      <xdr:row>23</xdr:row>
      <xdr:rowOff>163286</xdr:rowOff>
    </xdr:to>
    <xdr:sp macro="" textlink="">
      <xdr:nvSpPr>
        <xdr:cNvPr id="6" name="CuadroTexto 6">
          <a:extLst>
            <a:ext uri="{FF2B5EF4-FFF2-40B4-BE49-F238E27FC236}">
              <a16:creationId xmlns:a16="http://schemas.microsoft.com/office/drawing/2014/main" id="{1B7FC1DD-EF94-444F-B6F2-5B8EA7E29B93}"/>
            </a:ext>
          </a:extLst>
        </xdr:cNvPr>
        <xdr:cNvSpPr txBox="1"/>
      </xdr:nvSpPr>
      <xdr:spPr>
        <a:xfrm>
          <a:off x="13958529" y="3828971"/>
          <a:ext cx="3077614" cy="62056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Dar</a:t>
          </a:r>
        </a:p>
      </xdr:txBody>
    </xdr:sp>
    <xdr:clientData/>
  </xdr:twoCellAnchor>
  <xdr:twoCellAnchor>
    <xdr:from>
      <xdr:col>4</xdr:col>
      <xdr:colOff>239486</xdr:colOff>
      <xdr:row>78</xdr:row>
      <xdr:rowOff>129027</xdr:rowOff>
    </xdr:from>
    <xdr:to>
      <xdr:col>7</xdr:col>
      <xdr:colOff>604349</xdr:colOff>
      <xdr:row>82</xdr:row>
      <xdr:rowOff>91134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6E28AAD-40F3-4F96-9A0E-D02EB154D939}"/>
            </a:ext>
          </a:extLst>
        </xdr:cNvPr>
        <xdr:cNvSpPr txBox="1"/>
      </xdr:nvSpPr>
      <xdr:spPr>
        <a:xfrm>
          <a:off x="5192486" y="14921352"/>
          <a:ext cx="4755888" cy="60028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 gastos mensuales:</a:t>
          </a:r>
        </a:p>
      </xdr:txBody>
    </xdr:sp>
    <xdr:clientData/>
  </xdr:twoCellAnchor>
  <xdr:twoCellAnchor>
    <xdr:from>
      <xdr:col>4</xdr:col>
      <xdr:colOff>994559</xdr:colOff>
      <xdr:row>82</xdr:row>
      <xdr:rowOff>140159</xdr:rowOff>
    </xdr:from>
    <xdr:to>
      <xdr:col>7</xdr:col>
      <xdr:colOff>195943</xdr:colOff>
      <xdr:row>85</xdr:row>
      <xdr:rowOff>172773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D67384EA-FFB3-48D9-9CA2-0869CB2D5130}"/>
            </a:ext>
          </a:extLst>
        </xdr:cNvPr>
        <xdr:cNvSpPr txBox="1"/>
      </xdr:nvSpPr>
      <xdr:spPr>
        <a:xfrm>
          <a:off x="5947559" y="15570659"/>
          <a:ext cx="3592409" cy="480289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- Gastos:</a:t>
          </a:r>
          <a:r>
            <a:rPr lang="es-CO" sz="2300" b="0" i="0" u="none" strike="noStrike" kern="1200">
              <a:solidFill>
                <a:srgbClr val="E27AFE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</xdr:col>
      <xdr:colOff>1480136</xdr:colOff>
      <xdr:row>24</xdr:row>
      <xdr:rowOff>108857</xdr:rowOff>
    </xdr:from>
    <xdr:to>
      <xdr:col>1</xdr:col>
      <xdr:colOff>2361879</xdr:colOff>
      <xdr:row>29</xdr:row>
      <xdr:rowOff>76200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1B05300A-9EB8-4467-874D-3E20CC3C776B}"/>
            </a:ext>
          </a:extLst>
        </xdr:cNvPr>
        <xdr:cNvSpPr/>
      </xdr:nvSpPr>
      <xdr:spPr>
        <a:xfrm>
          <a:off x="2032586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643215</xdr:colOff>
      <xdr:row>59</xdr:row>
      <xdr:rowOff>86763</xdr:rowOff>
    </xdr:from>
    <xdr:to>
      <xdr:col>8</xdr:col>
      <xdr:colOff>675875</xdr:colOff>
      <xdr:row>71</xdr:row>
      <xdr:rowOff>189857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39A1E763-D49F-4E1A-A12B-69E62F09BA9E}"/>
            </a:ext>
          </a:extLst>
        </xdr:cNvPr>
        <xdr:cNvSpPr/>
      </xdr:nvSpPr>
      <xdr:spPr>
        <a:xfrm>
          <a:off x="9987240" y="11250063"/>
          <a:ext cx="2413910" cy="239861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1456762</xdr:colOff>
      <xdr:row>24</xdr:row>
      <xdr:rowOff>119743</xdr:rowOff>
    </xdr:from>
    <xdr:to>
      <xdr:col>7</xdr:col>
      <xdr:colOff>2309930</xdr:colOff>
      <xdr:row>29</xdr:row>
      <xdr:rowOff>87086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69CF5C0C-DC13-433E-A2F6-9E832BA260EE}"/>
            </a:ext>
          </a:extLst>
        </xdr:cNvPr>
        <xdr:cNvSpPr/>
      </xdr:nvSpPr>
      <xdr:spPr>
        <a:xfrm>
          <a:off x="10800787" y="4596493"/>
          <a:ext cx="853168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1446198</xdr:colOff>
      <xdr:row>24</xdr:row>
      <xdr:rowOff>108858</xdr:rowOff>
    </xdr:from>
    <xdr:to>
      <xdr:col>10</xdr:col>
      <xdr:colOff>2327940</xdr:colOff>
      <xdr:row>29</xdr:row>
      <xdr:rowOff>76201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52CCDA18-634D-46B7-B407-9A0F45A443D4}"/>
            </a:ext>
          </a:extLst>
        </xdr:cNvPr>
        <xdr:cNvSpPr/>
      </xdr:nvSpPr>
      <xdr:spPr>
        <a:xfrm>
          <a:off x="15066948" y="4585608"/>
          <a:ext cx="881742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478970</xdr:colOff>
      <xdr:row>16</xdr:row>
      <xdr:rowOff>184199</xdr:rowOff>
    </xdr:from>
    <xdr:to>
      <xdr:col>5</xdr:col>
      <xdr:colOff>1338942</xdr:colOff>
      <xdr:row>19</xdr:row>
      <xdr:rowOff>37448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49678E5-0039-491A-9F60-8150032A7431}"/>
            </a:ext>
          </a:extLst>
        </xdr:cNvPr>
        <xdr:cNvSpPr txBox="1"/>
      </xdr:nvSpPr>
      <xdr:spPr>
        <a:xfrm>
          <a:off x="4850945" y="3108374"/>
          <a:ext cx="3869872" cy="4628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I</a:t>
          </a:r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mensuales: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0</xdr:col>
      <xdr:colOff>315686</xdr:colOff>
      <xdr:row>20</xdr:row>
      <xdr:rowOff>70757</xdr:rowOff>
    </xdr:from>
    <xdr:to>
      <xdr:col>3</xdr:col>
      <xdr:colOff>163286</xdr:colOff>
      <xdr:row>40</xdr:row>
      <xdr:rowOff>10886</xdr:rowOff>
    </xdr:to>
    <xdr:sp macro="" textlink="">
      <xdr:nvSpPr>
        <xdr:cNvPr id="14" name="Abrir corchete 13">
          <a:extLst>
            <a:ext uri="{FF2B5EF4-FFF2-40B4-BE49-F238E27FC236}">
              <a16:creationId xmlns:a16="http://schemas.microsoft.com/office/drawing/2014/main" id="{8F1DDE95-CB1C-4DFB-B1FF-F33140E198B7}"/>
            </a:ext>
          </a:extLst>
        </xdr:cNvPr>
        <xdr:cNvSpPr/>
      </xdr:nvSpPr>
      <xdr:spPr>
        <a:xfrm rot="5400000">
          <a:off x="574222" y="3526971"/>
          <a:ext cx="3702504" cy="421957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315685</xdr:colOff>
      <xdr:row>45</xdr:row>
      <xdr:rowOff>152400</xdr:rowOff>
    </xdr:from>
    <xdr:to>
      <xdr:col>3</xdr:col>
      <xdr:colOff>141514</xdr:colOff>
      <xdr:row>77</xdr:row>
      <xdr:rowOff>54429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31B9DFC3-1087-4370-B22B-2A9938A9A94D}"/>
            </a:ext>
          </a:extLst>
        </xdr:cNvPr>
        <xdr:cNvSpPr/>
      </xdr:nvSpPr>
      <xdr:spPr>
        <a:xfrm rot="16200000">
          <a:off x="-617765" y="9534525"/>
          <a:ext cx="6064704" cy="419780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391885</xdr:colOff>
      <xdr:row>20</xdr:row>
      <xdr:rowOff>81644</xdr:rowOff>
    </xdr:from>
    <xdr:to>
      <xdr:col>6</xdr:col>
      <xdr:colOff>130627</xdr:colOff>
      <xdr:row>40</xdr:row>
      <xdr:rowOff>21773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C381B4B2-0872-4BB2-ABB4-0E6BA634F921}"/>
            </a:ext>
          </a:extLst>
        </xdr:cNvPr>
        <xdr:cNvSpPr/>
      </xdr:nvSpPr>
      <xdr:spPr>
        <a:xfrm rot="5400000">
          <a:off x="4977492" y="3582762"/>
          <a:ext cx="3702504" cy="412976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370115</xdr:colOff>
      <xdr:row>45</xdr:row>
      <xdr:rowOff>163286</xdr:rowOff>
    </xdr:from>
    <xdr:to>
      <xdr:col>6</xdr:col>
      <xdr:colOff>152401</xdr:colOff>
      <xdr:row>77</xdr:row>
      <xdr:rowOff>65315</xdr:rowOff>
    </xdr:to>
    <xdr:sp macro="" textlink="">
      <xdr:nvSpPr>
        <xdr:cNvPr id="17" name="Abrir corchete 16">
          <a:extLst>
            <a:ext uri="{FF2B5EF4-FFF2-40B4-BE49-F238E27FC236}">
              <a16:creationId xmlns:a16="http://schemas.microsoft.com/office/drawing/2014/main" id="{CF41FAF1-D57C-4534-8996-BD56FF41A6D1}"/>
            </a:ext>
          </a:extLst>
        </xdr:cNvPr>
        <xdr:cNvSpPr/>
      </xdr:nvSpPr>
      <xdr:spPr>
        <a:xfrm rot="16200000">
          <a:off x="3796394" y="9557657"/>
          <a:ext cx="6064704" cy="417331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358907</xdr:colOff>
      <xdr:row>20</xdr:row>
      <xdr:rowOff>81644</xdr:rowOff>
    </xdr:from>
    <xdr:to>
      <xdr:col>9</xdr:col>
      <xdr:colOff>173851</xdr:colOff>
      <xdr:row>40</xdr:row>
      <xdr:rowOff>21773</xdr:rowOff>
    </xdr:to>
    <xdr:sp macro="" textlink="">
      <xdr:nvSpPr>
        <xdr:cNvPr id="18" name="Abrir corchete 17">
          <a:extLst>
            <a:ext uri="{FF2B5EF4-FFF2-40B4-BE49-F238E27FC236}">
              <a16:creationId xmlns:a16="http://schemas.microsoft.com/office/drawing/2014/main" id="{93946390-8222-46AB-8FF0-06FC2386B415}"/>
            </a:ext>
          </a:extLst>
        </xdr:cNvPr>
        <xdr:cNvSpPr/>
      </xdr:nvSpPr>
      <xdr:spPr>
        <a:xfrm rot="5400000">
          <a:off x="9349827" y="3568474"/>
          <a:ext cx="3702504" cy="415834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373378</xdr:colOff>
      <xdr:row>45</xdr:row>
      <xdr:rowOff>163286</xdr:rowOff>
    </xdr:from>
    <xdr:to>
      <xdr:col>9</xdr:col>
      <xdr:colOff>206829</xdr:colOff>
      <xdr:row>51</xdr:row>
      <xdr:rowOff>21771</xdr:rowOff>
    </xdr:to>
    <xdr:sp macro="" textlink="">
      <xdr:nvSpPr>
        <xdr:cNvPr id="19" name="Abrir corchete 18">
          <a:extLst>
            <a:ext uri="{FF2B5EF4-FFF2-40B4-BE49-F238E27FC236}">
              <a16:creationId xmlns:a16="http://schemas.microsoft.com/office/drawing/2014/main" id="{4F3CE514-4ACE-4CB5-8737-2DCDCA2D0E85}"/>
            </a:ext>
          </a:extLst>
        </xdr:cNvPr>
        <xdr:cNvSpPr/>
      </xdr:nvSpPr>
      <xdr:spPr>
        <a:xfrm rot="16200000">
          <a:off x="10709774" y="7038565"/>
          <a:ext cx="1030060" cy="417685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424545</xdr:colOff>
      <xdr:row>20</xdr:row>
      <xdr:rowOff>81644</xdr:rowOff>
    </xdr:from>
    <xdr:to>
      <xdr:col>12</xdr:col>
      <xdr:colOff>239486</xdr:colOff>
      <xdr:row>40</xdr:row>
      <xdr:rowOff>21773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id="{D56A6A1A-C5FE-4817-AC3E-B9241BAE94ED}"/>
            </a:ext>
          </a:extLst>
        </xdr:cNvPr>
        <xdr:cNvSpPr/>
      </xdr:nvSpPr>
      <xdr:spPr>
        <a:xfrm rot="5400000">
          <a:off x="13725526" y="3601813"/>
          <a:ext cx="3702504" cy="4091666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416924</xdr:colOff>
      <xdr:row>45</xdr:row>
      <xdr:rowOff>163286</xdr:rowOff>
    </xdr:from>
    <xdr:to>
      <xdr:col>12</xdr:col>
      <xdr:colOff>283028</xdr:colOff>
      <xdr:row>51</xdr:row>
      <xdr:rowOff>21771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id="{5A839960-E56B-4B81-B78D-1CF4DA85B7E7}"/>
            </a:ext>
          </a:extLst>
        </xdr:cNvPr>
        <xdr:cNvSpPr/>
      </xdr:nvSpPr>
      <xdr:spPr>
        <a:xfrm rot="16200000">
          <a:off x="15079709" y="7055576"/>
          <a:ext cx="1030060" cy="4142829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239485</xdr:colOff>
      <xdr:row>11</xdr:row>
      <xdr:rowOff>76197</xdr:rowOff>
    </xdr:from>
    <xdr:to>
      <xdr:col>9</xdr:col>
      <xdr:colOff>152400</xdr:colOff>
      <xdr:row>15</xdr:row>
      <xdr:rowOff>141510</xdr:rowOff>
    </xdr:to>
    <xdr:sp macro="" textlink="">
      <xdr:nvSpPr>
        <xdr:cNvPr id="22" name="Abrir corchete 21">
          <a:extLst>
            <a:ext uri="{FF2B5EF4-FFF2-40B4-BE49-F238E27FC236}">
              <a16:creationId xmlns:a16="http://schemas.microsoft.com/office/drawing/2014/main" id="{883DE90C-045E-43AB-BB22-82417051E2B5}"/>
            </a:ext>
          </a:extLst>
        </xdr:cNvPr>
        <xdr:cNvSpPr/>
      </xdr:nvSpPr>
      <xdr:spPr>
        <a:xfrm rot="16200000">
          <a:off x="8502423" y="-1785941"/>
          <a:ext cx="865413" cy="8647340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58990</xdr:colOff>
      <xdr:row>0</xdr:row>
      <xdr:rowOff>0</xdr:rowOff>
    </xdr:from>
    <xdr:to>
      <xdr:col>10</xdr:col>
      <xdr:colOff>1483979</xdr:colOff>
      <xdr:row>4</xdr:row>
      <xdr:rowOff>166842</xdr:rowOff>
    </xdr:to>
    <xdr:sp macro="" textlink="">
      <xdr:nvSpPr>
        <xdr:cNvPr id="23" name="CuadroTexto 6">
          <a:extLst>
            <a:ext uri="{FF2B5EF4-FFF2-40B4-BE49-F238E27FC236}">
              <a16:creationId xmlns:a16="http://schemas.microsoft.com/office/drawing/2014/main" id="{1B53C46D-121E-450D-89AE-8A83332DA1F2}"/>
            </a:ext>
          </a:extLst>
        </xdr:cNvPr>
        <xdr:cNvSpPr txBox="1"/>
      </xdr:nvSpPr>
      <xdr:spPr>
        <a:xfrm>
          <a:off x="3049840" y="0"/>
          <a:ext cx="12054889" cy="89074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Presupuesto</a:t>
          </a:r>
          <a:r>
            <a:rPr lang="es-ES_tradnl" sz="3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Mensual</a:t>
          </a:r>
          <a:endParaRPr lang="es-ES_tradnl" sz="3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3</xdr:col>
      <xdr:colOff>239484</xdr:colOff>
      <xdr:row>7</xdr:row>
      <xdr:rowOff>10884</xdr:rowOff>
    </xdr:from>
    <xdr:to>
      <xdr:col>9</xdr:col>
      <xdr:colOff>141514</xdr:colOff>
      <xdr:row>10</xdr:row>
      <xdr:rowOff>0</xdr:rowOff>
    </xdr:to>
    <xdr:sp macro="" textlink="">
      <xdr:nvSpPr>
        <xdr:cNvPr id="24" name="Abrir corchete 23">
          <a:extLst>
            <a:ext uri="{FF2B5EF4-FFF2-40B4-BE49-F238E27FC236}">
              <a16:creationId xmlns:a16="http://schemas.microsoft.com/office/drawing/2014/main" id="{8B9A41E3-0161-43FC-8CCD-A59F618ED68B}"/>
            </a:ext>
          </a:extLst>
        </xdr:cNvPr>
        <xdr:cNvSpPr/>
      </xdr:nvSpPr>
      <xdr:spPr>
        <a:xfrm rot="5400000">
          <a:off x="8644616" y="-2774498"/>
          <a:ext cx="570141" cy="863645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772886</xdr:colOff>
      <xdr:row>3</xdr:row>
      <xdr:rowOff>87362</xdr:rowOff>
    </xdr:from>
    <xdr:to>
      <xdr:col>1</xdr:col>
      <xdr:colOff>772886</xdr:colOff>
      <xdr:row>14</xdr:row>
      <xdr:rowOff>13644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BF63C7CA-D46F-486E-92F5-86DAB8E55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336" y="630287"/>
          <a:ext cx="1635738" cy="1707457"/>
        </a:xfrm>
        <a:prstGeom prst="rect">
          <a:avLst/>
        </a:prstGeom>
      </xdr:spPr>
    </xdr:pic>
    <xdr:clientData/>
  </xdr:twoCellAnchor>
  <xdr:twoCellAnchor editAs="oneCell">
    <xdr:from>
      <xdr:col>1</xdr:col>
      <xdr:colOff>179295</xdr:colOff>
      <xdr:row>15</xdr:row>
      <xdr:rowOff>89647</xdr:rowOff>
    </xdr:from>
    <xdr:to>
      <xdr:col>1</xdr:col>
      <xdr:colOff>179295</xdr:colOff>
      <xdr:row>17</xdr:row>
      <xdr:rowOff>103651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5D5ACFDA-71FC-4E2F-855D-77591ED17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45" y="2918572"/>
          <a:ext cx="2850607" cy="337854"/>
        </a:xfrm>
        <a:prstGeom prst="rect">
          <a:avLst/>
        </a:prstGeom>
      </xdr:spPr>
    </xdr:pic>
    <xdr:clientData/>
  </xdr:twoCellAnchor>
  <xdr:twoCellAnchor>
    <xdr:from>
      <xdr:col>4</xdr:col>
      <xdr:colOff>1839686</xdr:colOff>
      <xdr:row>3</xdr:row>
      <xdr:rowOff>64456</xdr:rowOff>
    </xdr:from>
    <xdr:to>
      <xdr:col>7</xdr:col>
      <xdr:colOff>1828800</xdr:colOff>
      <xdr:row>6</xdr:row>
      <xdr:rowOff>26561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EBECBF7D-2B77-43BF-8243-7D1DC51863C3}"/>
            </a:ext>
          </a:extLst>
        </xdr:cNvPr>
        <xdr:cNvSpPr txBox="1"/>
      </xdr:nvSpPr>
      <xdr:spPr>
        <a:xfrm>
          <a:off x="6792686" y="607381"/>
          <a:ext cx="4380139" cy="5050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Agosto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4</xdr:col>
      <xdr:colOff>1458363</xdr:colOff>
      <xdr:row>24</xdr:row>
      <xdr:rowOff>108857</xdr:rowOff>
    </xdr:from>
    <xdr:to>
      <xdr:col>4</xdr:col>
      <xdr:colOff>2340106</xdr:colOff>
      <xdr:row>29</xdr:row>
      <xdr:rowOff>76200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FA3E36FE-28F7-441D-AB08-A4DE0D676B22}"/>
            </a:ext>
          </a:extLst>
        </xdr:cNvPr>
        <xdr:cNvSpPr/>
      </xdr:nvSpPr>
      <xdr:spPr>
        <a:xfrm>
          <a:off x="6411363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123701</xdr:colOff>
      <xdr:row>82</xdr:row>
      <xdr:rowOff>97308</xdr:rowOff>
    </xdr:from>
    <xdr:to>
      <xdr:col>10</xdr:col>
      <xdr:colOff>1850571</xdr:colOff>
      <xdr:row>86</xdr:row>
      <xdr:rowOff>84996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3094294B-A66D-4254-8D64-9A7A8CC3CF04}"/>
            </a:ext>
          </a:extLst>
        </xdr:cNvPr>
        <xdr:cNvSpPr txBox="1"/>
      </xdr:nvSpPr>
      <xdr:spPr>
        <a:xfrm>
          <a:off x="11848976" y="15527808"/>
          <a:ext cx="3622345" cy="606813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CO" sz="14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Recuerda buscar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siempre la </a:t>
          </a:r>
          <a:r>
            <a:rPr lang="es-CO" sz="14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L</a:t>
          </a:r>
          <a:r>
            <a:rPr lang="es-CO" sz="16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ey 0</a:t>
          </a:r>
          <a:r>
            <a:rPr lang="es-CO" sz="16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para evitar saldos ociosos o negativos.</a:t>
          </a:r>
          <a:endParaRPr lang="es-ES_tradnl" sz="14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6</xdr:col>
      <xdr:colOff>488256</xdr:colOff>
      <xdr:row>53</xdr:row>
      <xdr:rowOff>137114</xdr:rowOff>
    </xdr:from>
    <xdr:to>
      <xdr:col>8</xdr:col>
      <xdr:colOff>1231926</xdr:colOff>
      <xdr:row>56</xdr:row>
      <xdr:rowOff>121665</xdr:rowOff>
    </xdr:to>
    <xdr:sp macro="" textlink="">
      <xdr:nvSpPr>
        <xdr:cNvPr id="30" name="CuadroTexto 6">
          <a:extLst>
            <a:ext uri="{FF2B5EF4-FFF2-40B4-BE49-F238E27FC236}">
              <a16:creationId xmlns:a16="http://schemas.microsoft.com/office/drawing/2014/main" id="{4697914F-B515-4448-B4CA-8C3B56B1A6E2}"/>
            </a:ext>
          </a:extLst>
        </xdr:cNvPr>
        <xdr:cNvSpPr txBox="1"/>
      </xdr:nvSpPr>
      <xdr:spPr>
        <a:xfrm>
          <a:off x="9251256" y="10138364"/>
          <a:ext cx="3705945" cy="5655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Porcentaje</a:t>
          </a:r>
          <a:r>
            <a:rPr lang="es-ES_tradnl" sz="2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total de tus gastos</a:t>
          </a: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381000</xdr:colOff>
      <xdr:row>56</xdr:row>
      <xdr:rowOff>123265</xdr:rowOff>
    </xdr:from>
    <xdr:to>
      <xdr:col>10</xdr:col>
      <xdr:colOff>1916206</xdr:colOff>
      <xdr:row>64</xdr:row>
      <xdr:rowOff>91244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7F40558F-A5F8-499A-AF98-5A027A691A25}"/>
            </a:ext>
          </a:extLst>
        </xdr:cNvPr>
        <xdr:cNvSpPr/>
      </xdr:nvSpPr>
      <xdr:spPr>
        <a:xfrm>
          <a:off x="14001750" y="10705540"/>
          <a:ext cx="1535206" cy="151102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387723</xdr:colOff>
      <xdr:row>67</xdr:row>
      <xdr:rowOff>107576</xdr:rowOff>
    </xdr:from>
    <xdr:to>
      <xdr:col>10</xdr:col>
      <xdr:colOff>1922929</xdr:colOff>
      <xdr:row>75</xdr:row>
      <xdr:rowOff>97967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EAF75246-29BD-4FAD-8230-78E87EC064ED}"/>
            </a:ext>
          </a:extLst>
        </xdr:cNvPr>
        <xdr:cNvSpPr/>
      </xdr:nvSpPr>
      <xdr:spPr>
        <a:xfrm>
          <a:off x="14008473" y="12804401"/>
          <a:ext cx="1535206" cy="1514391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168086</xdr:colOff>
      <xdr:row>54</xdr:row>
      <xdr:rowOff>15873</xdr:rowOff>
    </xdr:from>
    <xdr:to>
      <xdr:col>10</xdr:col>
      <xdr:colOff>2018737</xdr:colOff>
      <xdr:row>56</xdr:row>
      <xdr:rowOff>57119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70C6BFE5-D513-46C2-80D4-6B68E8B7BBDF}"/>
            </a:ext>
          </a:extLst>
        </xdr:cNvPr>
        <xdr:cNvSpPr txBox="1"/>
      </xdr:nvSpPr>
      <xdr:spPr>
        <a:xfrm>
          <a:off x="13788836" y="10207623"/>
          <a:ext cx="1850651" cy="431771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1.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Créditos</a:t>
          </a:r>
        </a:p>
      </xdr:txBody>
    </xdr:sp>
    <xdr:clientData/>
  </xdr:twoCellAnchor>
  <xdr:twoCellAnchor>
    <xdr:from>
      <xdr:col>9</xdr:col>
      <xdr:colOff>437030</xdr:colOff>
      <xdr:row>64</xdr:row>
      <xdr:rowOff>157067</xdr:rowOff>
    </xdr:from>
    <xdr:to>
      <xdr:col>10</xdr:col>
      <xdr:colOff>2330825</xdr:colOff>
      <xdr:row>67</xdr:row>
      <xdr:rowOff>19019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C59E213A-CF83-43E2-B8CE-9E3D4E8A8050}"/>
            </a:ext>
          </a:extLst>
        </xdr:cNvPr>
        <xdr:cNvSpPr txBox="1"/>
      </xdr:nvSpPr>
      <xdr:spPr>
        <a:xfrm>
          <a:off x="13543430" y="12282392"/>
          <a:ext cx="2408145" cy="433452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2.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Gastos Hormiga</a:t>
          </a:r>
        </a:p>
      </xdr:txBody>
    </xdr:sp>
    <xdr:clientData/>
  </xdr:twoCellAnchor>
  <xdr:twoCellAnchor>
    <xdr:from>
      <xdr:col>10</xdr:col>
      <xdr:colOff>147597</xdr:colOff>
      <xdr:row>51</xdr:row>
      <xdr:rowOff>42985</xdr:rowOff>
    </xdr:from>
    <xdr:to>
      <xdr:col>12</xdr:col>
      <xdr:colOff>95649</xdr:colOff>
      <xdr:row>54</xdr:row>
      <xdr:rowOff>38742</xdr:rowOff>
    </xdr:to>
    <xdr:sp macro="" textlink="">
      <xdr:nvSpPr>
        <xdr:cNvPr id="35" name="CuadroTexto 6">
          <a:extLst>
            <a:ext uri="{FF2B5EF4-FFF2-40B4-BE49-F238E27FC236}">
              <a16:creationId xmlns:a16="http://schemas.microsoft.com/office/drawing/2014/main" id="{9B3503C9-CBEB-4FEA-AEC1-9B1A74DC0236}"/>
            </a:ext>
          </a:extLst>
        </xdr:cNvPr>
        <xdr:cNvSpPr txBox="1"/>
      </xdr:nvSpPr>
      <xdr:spPr>
        <a:xfrm>
          <a:off x="13768347" y="9663235"/>
          <a:ext cx="3710427" cy="56725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Alertas</a:t>
          </a:r>
          <a:endParaRPr lang="es-ES_tradnl" sz="2500" b="1" baseline="0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2162738</xdr:colOff>
      <xdr:row>56</xdr:row>
      <xdr:rowOff>156882</xdr:rowOff>
    </xdr:from>
    <xdr:to>
      <xdr:col>12</xdr:col>
      <xdr:colOff>0</xdr:colOff>
      <xdr:row>63</xdr:row>
      <xdr:rowOff>137350</xdr:rowOff>
    </xdr:to>
    <xdr:sp macro="" textlink="">
      <xdr:nvSpPr>
        <xdr:cNvPr id="36" name="Abrir corchete 35">
          <a:extLst>
            <a:ext uri="{FF2B5EF4-FFF2-40B4-BE49-F238E27FC236}">
              <a16:creationId xmlns:a16="http://schemas.microsoft.com/office/drawing/2014/main" id="{86160F36-3D97-47FA-B2EB-C6BEFE51835B}"/>
            </a:ext>
          </a:extLst>
        </xdr:cNvPr>
        <xdr:cNvSpPr/>
      </xdr:nvSpPr>
      <xdr:spPr>
        <a:xfrm rot="16200000">
          <a:off x="15916798" y="10605847"/>
          <a:ext cx="1333018" cy="159963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2173945</xdr:colOff>
      <xdr:row>68</xdr:row>
      <xdr:rowOff>44822</xdr:rowOff>
    </xdr:from>
    <xdr:to>
      <xdr:col>12</xdr:col>
      <xdr:colOff>40344</xdr:colOff>
      <xdr:row>74</xdr:row>
      <xdr:rowOff>132867</xdr:rowOff>
    </xdr:to>
    <xdr:sp macro="" textlink="">
      <xdr:nvSpPr>
        <xdr:cNvPr id="37" name="Abrir corchete 36">
          <a:extLst>
            <a:ext uri="{FF2B5EF4-FFF2-40B4-BE49-F238E27FC236}">
              <a16:creationId xmlns:a16="http://schemas.microsoft.com/office/drawing/2014/main" id="{7F588F09-7EAB-4316-A14A-11CA4A4ED302}"/>
            </a:ext>
          </a:extLst>
        </xdr:cNvPr>
        <xdr:cNvSpPr/>
      </xdr:nvSpPr>
      <xdr:spPr>
        <a:xfrm rot="16200000">
          <a:off x="15993559" y="12733283"/>
          <a:ext cx="1231045" cy="162877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2218766</xdr:colOff>
      <xdr:row>56</xdr:row>
      <xdr:rowOff>179293</xdr:rowOff>
    </xdr:from>
    <xdr:to>
      <xdr:col>11</xdr:col>
      <xdr:colOff>1333501</xdr:colOff>
      <xdr:row>64</xdr:row>
      <xdr:rowOff>168088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CFDE0BB8-95E9-4E4A-9002-E971EBAA75C7}"/>
            </a:ext>
          </a:extLst>
        </xdr:cNvPr>
        <xdr:cNvSpPr txBox="1"/>
      </xdr:nvSpPr>
      <xdr:spPr>
        <a:xfrm>
          <a:off x="15839516" y="10761568"/>
          <a:ext cx="1495985" cy="1531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Es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importante que revises tus gastos financieros, lo ideal es que estos no superen más del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30%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2270313</xdr:colOff>
      <xdr:row>69</xdr:row>
      <xdr:rowOff>51545</xdr:rowOff>
    </xdr:from>
    <xdr:to>
      <xdr:col>12</xdr:col>
      <xdr:colOff>6724</xdr:colOff>
      <xdr:row>77</xdr:row>
      <xdr:rowOff>51546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B4A24F0B-97CB-4761-AF70-C70926CEEFD5}"/>
            </a:ext>
          </a:extLst>
        </xdr:cNvPr>
        <xdr:cNvSpPr txBox="1"/>
      </xdr:nvSpPr>
      <xdr:spPr>
        <a:xfrm>
          <a:off x="15891063" y="13129370"/>
          <a:ext cx="1498786" cy="153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 aconcejable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 que los gastos hormiga no superen el</a:t>
          </a:r>
          <a:r>
            <a:rPr lang="es-CO" sz="1100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5%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156884</xdr:colOff>
      <xdr:row>6</xdr:row>
      <xdr:rowOff>123261</xdr:rowOff>
    </xdr:from>
    <xdr:to>
      <xdr:col>11</xdr:col>
      <xdr:colOff>1221441</xdr:colOff>
      <xdr:row>18</xdr:row>
      <xdr:rowOff>246528</xdr:rowOff>
    </xdr:to>
    <xdr:sp macro="" textlink="">
      <xdr:nvSpPr>
        <xdr:cNvPr id="40" name="Abrir corchete 39">
          <a:extLst>
            <a:ext uri="{FF2B5EF4-FFF2-40B4-BE49-F238E27FC236}">
              <a16:creationId xmlns:a16="http://schemas.microsoft.com/office/drawing/2014/main" id="{902B9F97-75C0-4EAA-A212-B5049839765A}"/>
            </a:ext>
          </a:extLst>
        </xdr:cNvPr>
        <xdr:cNvSpPr/>
      </xdr:nvSpPr>
      <xdr:spPr>
        <a:xfrm rot="16200000">
          <a:off x="14343529" y="643216"/>
          <a:ext cx="2314017" cy="344580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10</xdr:col>
      <xdr:colOff>201705</xdr:colOff>
      <xdr:row>7</xdr:row>
      <xdr:rowOff>134472</xdr:rowOff>
    </xdr:from>
    <xdr:ext cx="3339353" cy="2074414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18FBF472-9C9C-435D-8864-8267E9540DF6}"/>
            </a:ext>
          </a:extLst>
        </xdr:cNvPr>
        <xdr:cNvSpPr txBox="1"/>
      </xdr:nvSpPr>
      <xdr:spPr>
        <a:xfrm>
          <a:off x="13822455" y="1382247"/>
          <a:ext cx="3339353" cy="20744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2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 </a:t>
          </a:r>
          <a:r>
            <a:rPr lang="es-CO" sz="1120" b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Llena todos los campos en azul, el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documento totaliza toda la información que ingreses.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Al final del listado de cada una de las categorías encontrarás algunos espacios en blanco que puedes usar para incluir gastos que consideres convenientes.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Los nombres de las son mofificables para que le pongas el nombre correcto, en este caso para "Regalos" en vez de "persona 1", puedes cambiarlo por "regalo cumple esposo".</a:t>
          </a:r>
          <a:endParaRPr lang="es-CO" sz="1120" b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9</xdr:col>
      <xdr:colOff>155922</xdr:colOff>
      <xdr:row>4</xdr:row>
      <xdr:rowOff>172353</xdr:rowOff>
    </xdr:from>
    <xdr:to>
      <xdr:col>12</xdr:col>
      <xdr:colOff>257095</xdr:colOff>
      <xdr:row>7</xdr:row>
      <xdr:rowOff>156870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D79AD1B6-3E72-42F8-A9A4-5939600F60BE}"/>
            </a:ext>
          </a:extLst>
        </xdr:cNvPr>
        <xdr:cNvSpPr txBox="1"/>
      </xdr:nvSpPr>
      <xdr:spPr>
        <a:xfrm>
          <a:off x="13262322" y="896253"/>
          <a:ext cx="4377898" cy="50839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Instrucciones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 editAs="oneCell">
    <xdr:from>
      <xdr:col>0</xdr:col>
      <xdr:colOff>134471</xdr:colOff>
      <xdr:row>83</xdr:row>
      <xdr:rowOff>66494</xdr:rowOff>
    </xdr:from>
    <xdr:to>
      <xdr:col>0</xdr:col>
      <xdr:colOff>134471</xdr:colOff>
      <xdr:row>90</xdr:row>
      <xdr:rowOff>97916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5E40798E-7843-411D-99E8-13EC0ED112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8368"/>
        <a:stretch/>
      </xdr:blipFill>
      <xdr:spPr>
        <a:xfrm>
          <a:off x="134471" y="15697019"/>
          <a:ext cx="2143685" cy="1164897"/>
        </a:xfrm>
        <a:prstGeom prst="rect">
          <a:avLst/>
        </a:prstGeom>
      </xdr:spPr>
    </xdr:pic>
    <xdr:clientData/>
  </xdr:twoCellAnchor>
  <xdr:twoCellAnchor editAs="oneCell">
    <xdr:from>
      <xdr:col>1</xdr:col>
      <xdr:colOff>313765</xdr:colOff>
      <xdr:row>5</xdr:row>
      <xdr:rowOff>128604</xdr:rowOff>
    </xdr:from>
    <xdr:to>
      <xdr:col>2</xdr:col>
      <xdr:colOff>736705</xdr:colOff>
      <xdr:row>20</xdr:row>
      <xdr:rowOff>158266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1B46BAC-03FA-4DC2-BD43-F4A3B1E79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853" y="1025075"/>
          <a:ext cx="2865823" cy="2842338"/>
        </a:xfrm>
        <a:prstGeom prst="rect">
          <a:avLst/>
        </a:prstGeom>
      </xdr:spPr>
    </xdr:pic>
    <xdr:clientData/>
  </xdr:twoCellAnchor>
  <xdr:twoCellAnchor editAs="oneCell">
    <xdr:from>
      <xdr:col>1</xdr:col>
      <xdr:colOff>921764</xdr:colOff>
      <xdr:row>2</xdr:row>
      <xdr:rowOff>67236</xdr:rowOff>
    </xdr:from>
    <xdr:to>
      <xdr:col>2</xdr:col>
      <xdr:colOff>114619</xdr:colOff>
      <xdr:row>11</xdr:row>
      <xdr:rowOff>111180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BEDA1BBC-29BB-49A0-828B-4A884229A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852" y="425824"/>
          <a:ext cx="1635738" cy="1702415"/>
        </a:xfrm>
        <a:prstGeom prst="rect">
          <a:avLst/>
        </a:prstGeom>
      </xdr:spPr>
    </xdr:pic>
    <xdr:clientData/>
  </xdr:twoCellAnchor>
  <xdr:twoCellAnchor editAs="oneCell">
    <xdr:from>
      <xdr:col>1</xdr:col>
      <xdr:colOff>328173</xdr:colOff>
      <xdr:row>14</xdr:row>
      <xdr:rowOff>91933</xdr:rowOff>
    </xdr:from>
    <xdr:to>
      <xdr:col>2</xdr:col>
      <xdr:colOff>740380</xdr:colOff>
      <xdr:row>16</xdr:row>
      <xdr:rowOff>30297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0CB39073-C175-495C-922E-89A422843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261" y="2714109"/>
          <a:ext cx="2855090" cy="3417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164887</xdr:colOff>
      <xdr:row>6</xdr:row>
      <xdr:rowOff>148730</xdr:rowOff>
    </xdr:from>
    <xdr:to>
      <xdr:col>1</xdr:col>
      <xdr:colOff>164887</xdr:colOff>
      <xdr:row>27</xdr:row>
      <xdr:rowOff>62411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18224D-0981-430D-9918-56CEBE308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37" y="1234580"/>
          <a:ext cx="0" cy="3314106"/>
        </a:xfrm>
        <a:prstGeom prst="rect">
          <a:avLst/>
        </a:prstGeom>
      </xdr:spPr>
    </xdr:pic>
    <xdr:clientData/>
  </xdr:twoCellAnchor>
  <xdr:twoCellAnchor>
    <xdr:from>
      <xdr:col>1</xdr:col>
      <xdr:colOff>1108101</xdr:colOff>
      <xdr:row>20</xdr:row>
      <xdr:rowOff>112860</xdr:rowOff>
    </xdr:from>
    <xdr:to>
      <xdr:col>2</xdr:col>
      <xdr:colOff>344980</xdr:colOff>
      <xdr:row>24</xdr:row>
      <xdr:rowOff>20250</xdr:rowOff>
    </xdr:to>
    <xdr:sp macro="" textlink="">
      <xdr:nvSpPr>
        <xdr:cNvPr id="3" name="CuadroTexto 6">
          <a:extLst>
            <a:ext uri="{FF2B5EF4-FFF2-40B4-BE49-F238E27FC236}">
              <a16:creationId xmlns:a16="http://schemas.microsoft.com/office/drawing/2014/main" id="{38C9767D-18C5-497F-BB55-60C77B9584DA}"/>
            </a:ext>
          </a:extLst>
        </xdr:cNvPr>
        <xdr:cNvSpPr txBox="1"/>
      </xdr:nvSpPr>
      <xdr:spPr>
        <a:xfrm>
          <a:off x="1660551" y="3827610"/>
          <a:ext cx="1675279" cy="66939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Vivir</a:t>
          </a:r>
        </a:p>
      </xdr:txBody>
    </xdr:sp>
    <xdr:clientData/>
  </xdr:twoCellAnchor>
  <xdr:twoCellAnchor>
    <xdr:from>
      <xdr:col>4</xdr:col>
      <xdr:colOff>342980</xdr:colOff>
      <xdr:row>20</xdr:row>
      <xdr:rowOff>120703</xdr:rowOff>
    </xdr:from>
    <xdr:to>
      <xdr:col>5</xdr:col>
      <xdr:colOff>979473</xdr:colOff>
      <xdr:row>30</xdr:row>
      <xdr:rowOff>38979</xdr:rowOff>
    </xdr:to>
    <xdr:sp macro="" textlink="">
      <xdr:nvSpPr>
        <xdr:cNvPr id="4" name="CuadroTexto 6">
          <a:extLst>
            <a:ext uri="{FF2B5EF4-FFF2-40B4-BE49-F238E27FC236}">
              <a16:creationId xmlns:a16="http://schemas.microsoft.com/office/drawing/2014/main" id="{AC1A7F24-385E-45A8-9F41-E2D1C3A9458F}"/>
            </a:ext>
          </a:extLst>
        </xdr:cNvPr>
        <xdr:cNvSpPr txBox="1"/>
      </xdr:nvSpPr>
      <xdr:spPr>
        <a:xfrm>
          <a:off x="5295980" y="3835453"/>
          <a:ext cx="3065368" cy="177565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Proyectar</a:t>
          </a:r>
        </a:p>
      </xdr:txBody>
    </xdr:sp>
    <xdr:clientData/>
  </xdr:twoCellAnchor>
  <xdr:twoCellAnchor>
    <xdr:from>
      <xdr:col>7</xdr:col>
      <xdr:colOff>54428</xdr:colOff>
      <xdr:row>20</xdr:row>
      <xdr:rowOff>102535</xdr:rowOff>
    </xdr:from>
    <xdr:to>
      <xdr:col>8</xdr:col>
      <xdr:colOff>1396812</xdr:colOff>
      <xdr:row>23</xdr:row>
      <xdr:rowOff>152401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A0AB57F0-0EEF-407E-B105-64BD257C0CB7}"/>
            </a:ext>
          </a:extLst>
        </xdr:cNvPr>
        <xdr:cNvSpPr txBox="1"/>
      </xdr:nvSpPr>
      <xdr:spPr>
        <a:xfrm>
          <a:off x="9398453" y="3817285"/>
          <a:ext cx="3704584" cy="62136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Prever</a:t>
          </a:r>
        </a:p>
      </xdr:txBody>
    </xdr:sp>
    <xdr:clientData/>
  </xdr:twoCellAnchor>
  <xdr:twoCellAnchor>
    <xdr:from>
      <xdr:col>10</xdr:col>
      <xdr:colOff>337779</xdr:colOff>
      <xdr:row>20</xdr:row>
      <xdr:rowOff>114221</xdr:rowOff>
    </xdr:from>
    <xdr:to>
      <xdr:col>11</xdr:col>
      <xdr:colOff>1034143</xdr:colOff>
      <xdr:row>23</xdr:row>
      <xdr:rowOff>163286</xdr:rowOff>
    </xdr:to>
    <xdr:sp macro="" textlink="">
      <xdr:nvSpPr>
        <xdr:cNvPr id="6" name="CuadroTexto 6">
          <a:extLst>
            <a:ext uri="{FF2B5EF4-FFF2-40B4-BE49-F238E27FC236}">
              <a16:creationId xmlns:a16="http://schemas.microsoft.com/office/drawing/2014/main" id="{0478C900-5A8F-4499-A5C3-05F07789FD7B}"/>
            </a:ext>
          </a:extLst>
        </xdr:cNvPr>
        <xdr:cNvSpPr txBox="1"/>
      </xdr:nvSpPr>
      <xdr:spPr>
        <a:xfrm>
          <a:off x="13958529" y="3828971"/>
          <a:ext cx="3077614" cy="62056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0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Dar</a:t>
          </a:r>
        </a:p>
      </xdr:txBody>
    </xdr:sp>
    <xdr:clientData/>
  </xdr:twoCellAnchor>
  <xdr:twoCellAnchor>
    <xdr:from>
      <xdr:col>4</xdr:col>
      <xdr:colOff>239486</xdr:colOff>
      <xdr:row>78</xdr:row>
      <xdr:rowOff>129027</xdr:rowOff>
    </xdr:from>
    <xdr:to>
      <xdr:col>7</xdr:col>
      <xdr:colOff>604349</xdr:colOff>
      <xdr:row>82</xdr:row>
      <xdr:rowOff>91134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D1D032C-9C22-483F-A545-83DC737FCFBD}"/>
            </a:ext>
          </a:extLst>
        </xdr:cNvPr>
        <xdr:cNvSpPr txBox="1"/>
      </xdr:nvSpPr>
      <xdr:spPr>
        <a:xfrm>
          <a:off x="5192486" y="14921352"/>
          <a:ext cx="4755888" cy="60028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 gastos mensuales:</a:t>
          </a:r>
        </a:p>
      </xdr:txBody>
    </xdr:sp>
    <xdr:clientData/>
  </xdr:twoCellAnchor>
  <xdr:twoCellAnchor>
    <xdr:from>
      <xdr:col>4</xdr:col>
      <xdr:colOff>994559</xdr:colOff>
      <xdr:row>82</xdr:row>
      <xdr:rowOff>140159</xdr:rowOff>
    </xdr:from>
    <xdr:to>
      <xdr:col>7</xdr:col>
      <xdr:colOff>195943</xdr:colOff>
      <xdr:row>85</xdr:row>
      <xdr:rowOff>172773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848D1A61-DD7A-4BDD-9C4C-C7EAC20FC213}"/>
            </a:ext>
          </a:extLst>
        </xdr:cNvPr>
        <xdr:cNvSpPr txBox="1"/>
      </xdr:nvSpPr>
      <xdr:spPr>
        <a:xfrm>
          <a:off x="5947559" y="15570659"/>
          <a:ext cx="3592409" cy="480289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- Gastos:</a:t>
          </a:r>
          <a:r>
            <a:rPr lang="es-CO" sz="2300" b="0" i="0" u="none" strike="noStrike" kern="1200">
              <a:solidFill>
                <a:srgbClr val="E27AFE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</xdr:col>
      <xdr:colOff>1480136</xdr:colOff>
      <xdr:row>24</xdr:row>
      <xdr:rowOff>108857</xdr:rowOff>
    </xdr:from>
    <xdr:to>
      <xdr:col>1</xdr:col>
      <xdr:colOff>2361879</xdr:colOff>
      <xdr:row>29</xdr:row>
      <xdr:rowOff>76200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684AF06C-57D1-439A-A7DD-8F62FF12025A}"/>
            </a:ext>
          </a:extLst>
        </xdr:cNvPr>
        <xdr:cNvSpPr/>
      </xdr:nvSpPr>
      <xdr:spPr>
        <a:xfrm>
          <a:off x="2032586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643215</xdr:colOff>
      <xdr:row>59</xdr:row>
      <xdr:rowOff>86763</xdr:rowOff>
    </xdr:from>
    <xdr:to>
      <xdr:col>8</xdr:col>
      <xdr:colOff>675875</xdr:colOff>
      <xdr:row>71</xdr:row>
      <xdr:rowOff>189857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0AD839CF-1171-489B-A6F9-00CB42E0CE61}"/>
            </a:ext>
          </a:extLst>
        </xdr:cNvPr>
        <xdr:cNvSpPr/>
      </xdr:nvSpPr>
      <xdr:spPr>
        <a:xfrm>
          <a:off x="9987240" y="11250063"/>
          <a:ext cx="2413910" cy="239861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1456762</xdr:colOff>
      <xdr:row>24</xdr:row>
      <xdr:rowOff>119743</xdr:rowOff>
    </xdr:from>
    <xdr:to>
      <xdr:col>7</xdr:col>
      <xdr:colOff>2309930</xdr:colOff>
      <xdr:row>29</xdr:row>
      <xdr:rowOff>87086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35F6CCED-EF1B-48A7-8B5A-5870DD9EE59B}"/>
            </a:ext>
          </a:extLst>
        </xdr:cNvPr>
        <xdr:cNvSpPr/>
      </xdr:nvSpPr>
      <xdr:spPr>
        <a:xfrm>
          <a:off x="10800787" y="4596493"/>
          <a:ext cx="853168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1446198</xdr:colOff>
      <xdr:row>24</xdr:row>
      <xdr:rowOff>108858</xdr:rowOff>
    </xdr:from>
    <xdr:to>
      <xdr:col>10</xdr:col>
      <xdr:colOff>2327940</xdr:colOff>
      <xdr:row>29</xdr:row>
      <xdr:rowOff>76201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C05D12F8-802D-447F-BC0E-5B8BBEF63D70}"/>
            </a:ext>
          </a:extLst>
        </xdr:cNvPr>
        <xdr:cNvSpPr/>
      </xdr:nvSpPr>
      <xdr:spPr>
        <a:xfrm>
          <a:off x="15066948" y="4585608"/>
          <a:ext cx="881742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478970</xdr:colOff>
      <xdr:row>16</xdr:row>
      <xdr:rowOff>184199</xdr:rowOff>
    </xdr:from>
    <xdr:to>
      <xdr:col>5</xdr:col>
      <xdr:colOff>1338942</xdr:colOff>
      <xdr:row>19</xdr:row>
      <xdr:rowOff>37448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543F960E-AA8A-471C-9909-4F9B9BFC3C78}"/>
            </a:ext>
          </a:extLst>
        </xdr:cNvPr>
        <xdr:cNvSpPr txBox="1"/>
      </xdr:nvSpPr>
      <xdr:spPr>
        <a:xfrm>
          <a:off x="4850945" y="3108374"/>
          <a:ext cx="3869872" cy="4628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Total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I</a:t>
          </a:r>
          <a:r>
            <a:rPr lang="es-ES_tradnl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ngresos</a:t>
          </a:r>
          <a:r>
            <a:rPr lang="es-ES_tradnl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23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mensuales: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0</xdr:col>
      <xdr:colOff>315686</xdr:colOff>
      <xdr:row>20</xdr:row>
      <xdr:rowOff>70757</xdr:rowOff>
    </xdr:from>
    <xdr:to>
      <xdr:col>3</xdr:col>
      <xdr:colOff>163286</xdr:colOff>
      <xdr:row>40</xdr:row>
      <xdr:rowOff>10886</xdr:rowOff>
    </xdr:to>
    <xdr:sp macro="" textlink="">
      <xdr:nvSpPr>
        <xdr:cNvPr id="14" name="Abrir corchete 13">
          <a:extLst>
            <a:ext uri="{FF2B5EF4-FFF2-40B4-BE49-F238E27FC236}">
              <a16:creationId xmlns:a16="http://schemas.microsoft.com/office/drawing/2014/main" id="{F3E785DC-7FE6-4CCA-A0F7-0ABF8E2CA799}"/>
            </a:ext>
          </a:extLst>
        </xdr:cNvPr>
        <xdr:cNvSpPr/>
      </xdr:nvSpPr>
      <xdr:spPr>
        <a:xfrm rot="5400000">
          <a:off x="574222" y="3526971"/>
          <a:ext cx="3702504" cy="421957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315685</xdr:colOff>
      <xdr:row>45</xdr:row>
      <xdr:rowOff>152400</xdr:rowOff>
    </xdr:from>
    <xdr:to>
      <xdr:col>3</xdr:col>
      <xdr:colOff>141514</xdr:colOff>
      <xdr:row>77</xdr:row>
      <xdr:rowOff>54429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6E64E442-C3B8-4A06-9ED0-52976DA58A41}"/>
            </a:ext>
          </a:extLst>
        </xdr:cNvPr>
        <xdr:cNvSpPr/>
      </xdr:nvSpPr>
      <xdr:spPr>
        <a:xfrm rot="16200000">
          <a:off x="-617765" y="9534525"/>
          <a:ext cx="6064704" cy="419780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391885</xdr:colOff>
      <xdr:row>20</xdr:row>
      <xdr:rowOff>81644</xdr:rowOff>
    </xdr:from>
    <xdr:to>
      <xdr:col>6</xdr:col>
      <xdr:colOff>130627</xdr:colOff>
      <xdr:row>40</xdr:row>
      <xdr:rowOff>21773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0E0DF769-A9C4-4A4D-9462-1648B672B614}"/>
            </a:ext>
          </a:extLst>
        </xdr:cNvPr>
        <xdr:cNvSpPr/>
      </xdr:nvSpPr>
      <xdr:spPr>
        <a:xfrm rot="5400000">
          <a:off x="4977492" y="3582762"/>
          <a:ext cx="3702504" cy="412976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370115</xdr:colOff>
      <xdr:row>45</xdr:row>
      <xdr:rowOff>163286</xdr:rowOff>
    </xdr:from>
    <xdr:to>
      <xdr:col>6</xdr:col>
      <xdr:colOff>152401</xdr:colOff>
      <xdr:row>77</xdr:row>
      <xdr:rowOff>65315</xdr:rowOff>
    </xdr:to>
    <xdr:sp macro="" textlink="">
      <xdr:nvSpPr>
        <xdr:cNvPr id="17" name="Abrir corchete 16">
          <a:extLst>
            <a:ext uri="{FF2B5EF4-FFF2-40B4-BE49-F238E27FC236}">
              <a16:creationId xmlns:a16="http://schemas.microsoft.com/office/drawing/2014/main" id="{32D19964-4075-4B5F-A7F7-167FFD6C0319}"/>
            </a:ext>
          </a:extLst>
        </xdr:cNvPr>
        <xdr:cNvSpPr/>
      </xdr:nvSpPr>
      <xdr:spPr>
        <a:xfrm rot="16200000">
          <a:off x="3796394" y="9557657"/>
          <a:ext cx="6064704" cy="417331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358907</xdr:colOff>
      <xdr:row>20</xdr:row>
      <xdr:rowOff>81644</xdr:rowOff>
    </xdr:from>
    <xdr:to>
      <xdr:col>9</xdr:col>
      <xdr:colOff>173851</xdr:colOff>
      <xdr:row>40</xdr:row>
      <xdr:rowOff>21773</xdr:rowOff>
    </xdr:to>
    <xdr:sp macro="" textlink="">
      <xdr:nvSpPr>
        <xdr:cNvPr id="18" name="Abrir corchete 17">
          <a:extLst>
            <a:ext uri="{FF2B5EF4-FFF2-40B4-BE49-F238E27FC236}">
              <a16:creationId xmlns:a16="http://schemas.microsoft.com/office/drawing/2014/main" id="{2164245C-9F06-47B8-893E-6986756EA316}"/>
            </a:ext>
          </a:extLst>
        </xdr:cNvPr>
        <xdr:cNvSpPr/>
      </xdr:nvSpPr>
      <xdr:spPr>
        <a:xfrm rot="5400000">
          <a:off x="9349827" y="3568474"/>
          <a:ext cx="3702504" cy="415834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373378</xdr:colOff>
      <xdr:row>45</xdr:row>
      <xdr:rowOff>163286</xdr:rowOff>
    </xdr:from>
    <xdr:to>
      <xdr:col>9</xdr:col>
      <xdr:colOff>206829</xdr:colOff>
      <xdr:row>51</xdr:row>
      <xdr:rowOff>21771</xdr:rowOff>
    </xdr:to>
    <xdr:sp macro="" textlink="">
      <xdr:nvSpPr>
        <xdr:cNvPr id="19" name="Abrir corchete 18">
          <a:extLst>
            <a:ext uri="{FF2B5EF4-FFF2-40B4-BE49-F238E27FC236}">
              <a16:creationId xmlns:a16="http://schemas.microsoft.com/office/drawing/2014/main" id="{2A6C0FCF-36E1-4E5A-9F28-A0316648172C}"/>
            </a:ext>
          </a:extLst>
        </xdr:cNvPr>
        <xdr:cNvSpPr/>
      </xdr:nvSpPr>
      <xdr:spPr>
        <a:xfrm rot="16200000">
          <a:off x="10709774" y="7038565"/>
          <a:ext cx="1030060" cy="4176851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424545</xdr:colOff>
      <xdr:row>20</xdr:row>
      <xdr:rowOff>81644</xdr:rowOff>
    </xdr:from>
    <xdr:to>
      <xdr:col>12</xdr:col>
      <xdr:colOff>239486</xdr:colOff>
      <xdr:row>40</xdr:row>
      <xdr:rowOff>21773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id="{12AC92E0-1B61-4D3B-8949-2E97BC969E7D}"/>
            </a:ext>
          </a:extLst>
        </xdr:cNvPr>
        <xdr:cNvSpPr/>
      </xdr:nvSpPr>
      <xdr:spPr>
        <a:xfrm rot="5400000">
          <a:off x="13725526" y="3601813"/>
          <a:ext cx="3702504" cy="4091666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416924</xdr:colOff>
      <xdr:row>45</xdr:row>
      <xdr:rowOff>163286</xdr:rowOff>
    </xdr:from>
    <xdr:to>
      <xdr:col>12</xdr:col>
      <xdr:colOff>283028</xdr:colOff>
      <xdr:row>51</xdr:row>
      <xdr:rowOff>21771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id="{E6887A29-3232-4CAA-8A46-1365FF849ECF}"/>
            </a:ext>
          </a:extLst>
        </xdr:cNvPr>
        <xdr:cNvSpPr/>
      </xdr:nvSpPr>
      <xdr:spPr>
        <a:xfrm rot="16200000">
          <a:off x="15079709" y="7055576"/>
          <a:ext cx="1030060" cy="4142829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239485</xdr:colOff>
      <xdr:row>11</xdr:row>
      <xdr:rowOff>76197</xdr:rowOff>
    </xdr:from>
    <xdr:to>
      <xdr:col>9</xdr:col>
      <xdr:colOff>152400</xdr:colOff>
      <xdr:row>15</xdr:row>
      <xdr:rowOff>141510</xdr:rowOff>
    </xdr:to>
    <xdr:sp macro="" textlink="">
      <xdr:nvSpPr>
        <xdr:cNvPr id="22" name="Abrir corchete 21">
          <a:extLst>
            <a:ext uri="{FF2B5EF4-FFF2-40B4-BE49-F238E27FC236}">
              <a16:creationId xmlns:a16="http://schemas.microsoft.com/office/drawing/2014/main" id="{12E0D9A4-709E-4B31-8562-E413010C22E3}"/>
            </a:ext>
          </a:extLst>
        </xdr:cNvPr>
        <xdr:cNvSpPr/>
      </xdr:nvSpPr>
      <xdr:spPr>
        <a:xfrm rot="16200000">
          <a:off x="8502423" y="-1785941"/>
          <a:ext cx="865413" cy="8647340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58990</xdr:colOff>
      <xdr:row>0</xdr:row>
      <xdr:rowOff>0</xdr:rowOff>
    </xdr:from>
    <xdr:to>
      <xdr:col>10</xdr:col>
      <xdr:colOff>1483979</xdr:colOff>
      <xdr:row>4</xdr:row>
      <xdr:rowOff>166842</xdr:rowOff>
    </xdr:to>
    <xdr:sp macro="" textlink="">
      <xdr:nvSpPr>
        <xdr:cNvPr id="23" name="CuadroTexto 6">
          <a:extLst>
            <a:ext uri="{FF2B5EF4-FFF2-40B4-BE49-F238E27FC236}">
              <a16:creationId xmlns:a16="http://schemas.microsoft.com/office/drawing/2014/main" id="{B9AFB634-C498-4AF3-AEAA-70278B6430AB}"/>
            </a:ext>
          </a:extLst>
        </xdr:cNvPr>
        <xdr:cNvSpPr txBox="1"/>
      </xdr:nvSpPr>
      <xdr:spPr>
        <a:xfrm>
          <a:off x="3049840" y="0"/>
          <a:ext cx="12054889" cy="89074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3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Presupuesto</a:t>
          </a:r>
          <a:r>
            <a:rPr lang="es-ES_tradnl" sz="3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Mensual</a:t>
          </a:r>
          <a:endParaRPr lang="es-ES_tradnl" sz="3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3</xdr:col>
      <xdr:colOff>239484</xdr:colOff>
      <xdr:row>7</xdr:row>
      <xdr:rowOff>10884</xdr:rowOff>
    </xdr:from>
    <xdr:to>
      <xdr:col>9</xdr:col>
      <xdr:colOff>141514</xdr:colOff>
      <xdr:row>10</xdr:row>
      <xdr:rowOff>0</xdr:rowOff>
    </xdr:to>
    <xdr:sp macro="" textlink="">
      <xdr:nvSpPr>
        <xdr:cNvPr id="24" name="Abrir corchete 23">
          <a:extLst>
            <a:ext uri="{FF2B5EF4-FFF2-40B4-BE49-F238E27FC236}">
              <a16:creationId xmlns:a16="http://schemas.microsoft.com/office/drawing/2014/main" id="{C7529C00-B659-46AB-A41B-134D124FEB08}"/>
            </a:ext>
          </a:extLst>
        </xdr:cNvPr>
        <xdr:cNvSpPr/>
      </xdr:nvSpPr>
      <xdr:spPr>
        <a:xfrm rot="5400000">
          <a:off x="8644616" y="-2774498"/>
          <a:ext cx="570141" cy="8636455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772886</xdr:colOff>
      <xdr:row>3</xdr:row>
      <xdr:rowOff>87362</xdr:rowOff>
    </xdr:from>
    <xdr:to>
      <xdr:col>1</xdr:col>
      <xdr:colOff>772886</xdr:colOff>
      <xdr:row>15</xdr:row>
      <xdr:rowOff>156519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C87402DD-D0A7-410B-8701-4ED58BF5F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336" y="630287"/>
          <a:ext cx="0" cy="2012257"/>
        </a:xfrm>
        <a:prstGeom prst="rect">
          <a:avLst/>
        </a:prstGeom>
      </xdr:spPr>
    </xdr:pic>
    <xdr:clientData/>
  </xdr:twoCellAnchor>
  <xdr:twoCellAnchor editAs="oneCell">
    <xdr:from>
      <xdr:col>1</xdr:col>
      <xdr:colOff>179295</xdr:colOff>
      <xdr:row>15</xdr:row>
      <xdr:rowOff>89647</xdr:rowOff>
    </xdr:from>
    <xdr:to>
      <xdr:col>1</xdr:col>
      <xdr:colOff>179295</xdr:colOff>
      <xdr:row>17</xdr:row>
      <xdr:rowOff>56026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537C0032-0111-46DA-B694-D912C8371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45" y="2918572"/>
          <a:ext cx="0" cy="290229"/>
        </a:xfrm>
        <a:prstGeom prst="rect">
          <a:avLst/>
        </a:prstGeom>
      </xdr:spPr>
    </xdr:pic>
    <xdr:clientData/>
  </xdr:twoCellAnchor>
  <xdr:twoCellAnchor>
    <xdr:from>
      <xdr:col>4</xdr:col>
      <xdr:colOff>1839686</xdr:colOff>
      <xdr:row>3</xdr:row>
      <xdr:rowOff>64456</xdr:rowOff>
    </xdr:from>
    <xdr:to>
      <xdr:col>7</xdr:col>
      <xdr:colOff>1828800</xdr:colOff>
      <xdr:row>6</xdr:row>
      <xdr:rowOff>26561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6CFB0DD7-64F4-42A5-B941-E18E4B348E75}"/>
            </a:ext>
          </a:extLst>
        </xdr:cNvPr>
        <xdr:cNvSpPr txBox="1"/>
      </xdr:nvSpPr>
      <xdr:spPr>
        <a:xfrm>
          <a:off x="6792686" y="607381"/>
          <a:ext cx="4380139" cy="5050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Septiembre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4</xdr:col>
      <xdr:colOff>1458363</xdr:colOff>
      <xdr:row>24</xdr:row>
      <xdr:rowOff>108857</xdr:rowOff>
    </xdr:from>
    <xdr:to>
      <xdr:col>4</xdr:col>
      <xdr:colOff>2340106</xdr:colOff>
      <xdr:row>29</xdr:row>
      <xdr:rowOff>76200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C6835711-1962-49F0-B0C8-EAA850D4D295}"/>
            </a:ext>
          </a:extLst>
        </xdr:cNvPr>
        <xdr:cNvSpPr/>
      </xdr:nvSpPr>
      <xdr:spPr>
        <a:xfrm>
          <a:off x="6411363" y="4585607"/>
          <a:ext cx="881743" cy="881743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123701</xdr:colOff>
      <xdr:row>82</xdr:row>
      <xdr:rowOff>97308</xdr:rowOff>
    </xdr:from>
    <xdr:to>
      <xdr:col>10</xdr:col>
      <xdr:colOff>1850571</xdr:colOff>
      <xdr:row>86</xdr:row>
      <xdr:rowOff>84996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9EC422BA-C0D9-49F9-BD7F-3F3707AE064B}"/>
            </a:ext>
          </a:extLst>
        </xdr:cNvPr>
        <xdr:cNvSpPr txBox="1"/>
      </xdr:nvSpPr>
      <xdr:spPr>
        <a:xfrm>
          <a:off x="11848976" y="15527808"/>
          <a:ext cx="3622345" cy="606813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CO" sz="14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Recuerda buscar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siempre la </a:t>
          </a:r>
          <a:r>
            <a:rPr lang="es-CO" sz="14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L</a:t>
          </a:r>
          <a:r>
            <a:rPr lang="es-CO" sz="16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ey 0</a:t>
          </a:r>
          <a:r>
            <a:rPr lang="es-CO" sz="16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CO" sz="14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para evitar saldos ociosos o negativos.</a:t>
          </a:r>
          <a:endParaRPr lang="es-ES_tradnl" sz="14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6</xdr:col>
      <xdr:colOff>488256</xdr:colOff>
      <xdr:row>53</xdr:row>
      <xdr:rowOff>137114</xdr:rowOff>
    </xdr:from>
    <xdr:to>
      <xdr:col>8</xdr:col>
      <xdr:colOff>1231926</xdr:colOff>
      <xdr:row>56</xdr:row>
      <xdr:rowOff>121665</xdr:rowOff>
    </xdr:to>
    <xdr:sp macro="" textlink="">
      <xdr:nvSpPr>
        <xdr:cNvPr id="30" name="CuadroTexto 6">
          <a:extLst>
            <a:ext uri="{FF2B5EF4-FFF2-40B4-BE49-F238E27FC236}">
              <a16:creationId xmlns:a16="http://schemas.microsoft.com/office/drawing/2014/main" id="{2C1BF645-BDAC-47B5-8D6D-BECB0386B705}"/>
            </a:ext>
          </a:extLst>
        </xdr:cNvPr>
        <xdr:cNvSpPr txBox="1"/>
      </xdr:nvSpPr>
      <xdr:spPr>
        <a:xfrm>
          <a:off x="9251256" y="10138364"/>
          <a:ext cx="3705945" cy="5655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Porcentaje</a:t>
          </a:r>
          <a:r>
            <a:rPr lang="es-ES_tradnl" sz="2500" b="1" baseline="0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 total de tus gastos</a:t>
          </a: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381000</xdr:colOff>
      <xdr:row>56</xdr:row>
      <xdr:rowOff>123265</xdr:rowOff>
    </xdr:from>
    <xdr:to>
      <xdr:col>10</xdr:col>
      <xdr:colOff>1916206</xdr:colOff>
      <xdr:row>64</xdr:row>
      <xdr:rowOff>91244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64A0A942-3806-4747-8312-6785C337093E}"/>
            </a:ext>
          </a:extLst>
        </xdr:cNvPr>
        <xdr:cNvSpPr/>
      </xdr:nvSpPr>
      <xdr:spPr>
        <a:xfrm>
          <a:off x="14001750" y="10705540"/>
          <a:ext cx="1535206" cy="1511029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387723</xdr:colOff>
      <xdr:row>67</xdr:row>
      <xdr:rowOff>107576</xdr:rowOff>
    </xdr:from>
    <xdr:to>
      <xdr:col>10</xdr:col>
      <xdr:colOff>1922929</xdr:colOff>
      <xdr:row>75</xdr:row>
      <xdr:rowOff>97967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E470FABA-FB20-4775-8B86-0E1B7B91333C}"/>
            </a:ext>
          </a:extLst>
        </xdr:cNvPr>
        <xdr:cNvSpPr/>
      </xdr:nvSpPr>
      <xdr:spPr>
        <a:xfrm>
          <a:off x="14008473" y="12804401"/>
          <a:ext cx="1535206" cy="1514391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168086</xdr:colOff>
      <xdr:row>54</xdr:row>
      <xdr:rowOff>15873</xdr:rowOff>
    </xdr:from>
    <xdr:to>
      <xdr:col>10</xdr:col>
      <xdr:colOff>2018737</xdr:colOff>
      <xdr:row>56</xdr:row>
      <xdr:rowOff>57119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9FCD39C9-5CB7-4B17-89EE-2FA36E17A256}"/>
            </a:ext>
          </a:extLst>
        </xdr:cNvPr>
        <xdr:cNvSpPr txBox="1"/>
      </xdr:nvSpPr>
      <xdr:spPr>
        <a:xfrm>
          <a:off x="13788836" y="10207623"/>
          <a:ext cx="1850651" cy="431771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1.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Créditos</a:t>
          </a:r>
        </a:p>
      </xdr:txBody>
    </xdr:sp>
    <xdr:clientData/>
  </xdr:twoCellAnchor>
  <xdr:twoCellAnchor>
    <xdr:from>
      <xdr:col>9</xdr:col>
      <xdr:colOff>437030</xdr:colOff>
      <xdr:row>64</xdr:row>
      <xdr:rowOff>157067</xdr:rowOff>
    </xdr:from>
    <xdr:to>
      <xdr:col>10</xdr:col>
      <xdr:colOff>2330825</xdr:colOff>
      <xdr:row>67</xdr:row>
      <xdr:rowOff>19019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95ED46FF-38F6-472D-BB71-E295C99B0C93}"/>
            </a:ext>
          </a:extLst>
        </xdr:cNvPr>
        <xdr:cNvSpPr txBox="1"/>
      </xdr:nvSpPr>
      <xdr:spPr>
        <a:xfrm>
          <a:off x="13543430" y="12282392"/>
          <a:ext cx="2408145" cy="433452"/>
        </a:xfrm>
        <a:prstGeom prst="rect">
          <a:avLst/>
        </a:prstGeom>
        <a:noFill/>
      </xdr:spPr>
      <xdr:txBody>
        <a:bodyPr wrap="square" rtlCol="0" anchor="ctr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2.</a:t>
          </a:r>
          <a:r>
            <a:rPr lang="es-ES_tradnl" sz="2000" b="1" baseline="0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 </a:t>
          </a:r>
          <a:r>
            <a:rPr lang="es-ES_tradnl" sz="20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Gastos Hormiga</a:t>
          </a:r>
        </a:p>
      </xdr:txBody>
    </xdr:sp>
    <xdr:clientData/>
  </xdr:twoCellAnchor>
  <xdr:twoCellAnchor>
    <xdr:from>
      <xdr:col>10</xdr:col>
      <xdr:colOff>147597</xdr:colOff>
      <xdr:row>51</xdr:row>
      <xdr:rowOff>42985</xdr:rowOff>
    </xdr:from>
    <xdr:to>
      <xdr:col>12</xdr:col>
      <xdr:colOff>95649</xdr:colOff>
      <xdr:row>54</xdr:row>
      <xdr:rowOff>38742</xdr:rowOff>
    </xdr:to>
    <xdr:sp macro="" textlink="">
      <xdr:nvSpPr>
        <xdr:cNvPr id="35" name="CuadroTexto 6">
          <a:extLst>
            <a:ext uri="{FF2B5EF4-FFF2-40B4-BE49-F238E27FC236}">
              <a16:creationId xmlns:a16="http://schemas.microsoft.com/office/drawing/2014/main" id="{CCFD77EE-A13A-4BC9-A733-1F70195B83C8}"/>
            </a:ext>
          </a:extLst>
        </xdr:cNvPr>
        <xdr:cNvSpPr txBox="1"/>
      </xdr:nvSpPr>
      <xdr:spPr>
        <a:xfrm>
          <a:off x="13768347" y="9663235"/>
          <a:ext cx="3710427" cy="56725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2500" b="1">
              <a:solidFill>
                <a:srgbClr val="00B0F0"/>
              </a:solidFill>
              <a:latin typeface="Myriad Pro" charset="0"/>
              <a:ea typeface="Myriad Pro" charset="0"/>
              <a:cs typeface="Myriad Pro" charset="0"/>
            </a:rPr>
            <a:t>Alertas</a:t>
          </a:r>
          <a:endParaRPr lang="es-ES_tradnl" sz="2500" b="1" baseline="0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  <a:p>
          <a:pPr algn="ctr"/>
          <a:endParaRPr lang="es-ES_tradnl" sz="2500" b="1">
            <a:solidFill>
              <a:srgbClr val="00B0F0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>
    <xdr:from>
      <xdr:col>10</xdr:col>
      <xdr:colOff>2162738</xdr:colOff>
      <xdr:row>56</xdr:row>
      <xdr:rowOff>156882</xdr:rowOff>
    </xdr:from>
    <xdr:to>
      <xdr:col>12</xdr:col>
      <xdr:colOff>0</xdr:colOff>
      <xdr:row>63</xdr:row>
      <xdr:rowOff>137350</xdr:rowOff>
    </xdr:to>
    <xdr:sp macro="" textlink="">
      <xdr:nvSpPr>
        <xdr:cNvPr id="36" name="Abrir corchete 35">
          <a:extLst>
            <a:ext uri="{FF2B5EF4-FFF2-40B4-BE49-F238E27FC236}">
              <a16:creationId xmlns:a16="http://schemas.microsoft.com/office/drawing/2014/main" id="{2BA2F351-AE05-4C20-96F1-27BDD87C4322}"/>
            </a:ext>
          </a:extLst>
        </xdr:cNvPr>
        <xdr:cNvSpPr/>
      </xdr:nvSpPr>
      <xdr:spPr>
        <a:xfrm rot="16200000">
          <a:off x="15916798" y="10605847"/>
          <a:ext cx="1333018" cy="159963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2173945</xdr:colOff>
      <xdr:row>68</xdr:row>
      <xdr:rowOff>44822</xdr:rowOff>
    </xdr:from>
    <xdr:to>
      <xdr:col>12</xdr:col>
      <xdr:colOff>40344</xdr:colOff>
      <xdr:row>74</xdr:row>
      <xdr:rowOff>132867</xdr:rowOff>
    </xdr:to>
    <xdr:sp macro="" textlink="">
      <xdr:nvSpPr>
        <xdr:cNvPr id="37" name="Abrir corchete 36">
          <a:extLst>
            <a:ext uri="{FF2B5EF4-FFF2-40B4-BE49-F238E27FC236}">
              <a16:creationId xmlns:a16="http://schemas.microsoft.com/office/drawing/2014/main" id="{F68B6702-7341-4699-A0E5-1858306BD95F}"/>
            </a:ext>
          </a:extLst>
        </xdr:cNvPr>
        <xdr:cNvSpPr/>
      </xdr:nvSpPr>
      <xdr:spPr>
        <a:xfrm rot="16200000">
          <a:off x="15993559" y="12733283"/>
          <a:ext cx="1231045" cy="1628774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2218766</xdr:colOff>
      <xdr:row>56</xdr:row>
      <xdr:rowOff>179293</xdr:rowOff>
    </xdr:from>
    <xdr:to>
      <xdr:col>11</xdr:col>
      <xdr:colOff>1333501</xdr:colOff>
      <xdr:row>64</xdr:row>
      <xdr:rowOff>168088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0BC4932E-2C89-4929-B0E9-9CC7AE9EA191}"/>
            </a:ext>
          </a:extLst>
        </xdr:cNvPr>
        <xdr:cNvSpPr txBox="1"/>
      </xdr:nvSpPr>
      <xdr:spPr>
        <a:xfrm>
          <a:off x="15839516" y="10761568"/>
          <a:ext cx="1495985" cy="1531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Es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importante que revises tus gastos financieros, lo ideal es que estos no superen más del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30%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2270313</xdr:colOff>
      <xdr:row>69</xdr:row>
      <xdr:rowOff>51545</xdr:rowOff>
    </xdr:from>
    <xdr:to>
      <xdr:col>12</xdr:col>
      <xdr:colOff>6724</xdr:colOff>
      <xdr:row>77</xdr:row>
      <xdr:rowOff>51546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EA4868F1-412A-41FD-90CE-DA86B4A79B91}"/>
            </a:ext>
          </a:extLst>
        </xdr:cNvPr>
        <xdr:cNvSpPr txBox="1"/>
      </xdr:nvSpPr>
      <xdr:spPr>
        <a:xfrm>
          <a:off x="15891063" y="13129370"/>
          <a:ext cx="1498786" cy="153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 aconcejable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 que los gastos hormiga no superen el</a:t>
          </a:r>
          <a:r>
            <a:rPr lang="es-CO" sz="1100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300" b="1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5% </a:t>
          </a:r>
          <a:r>
            <a:rPr lang="es-CO" sz="11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los ingresos mensuales.</a:t>
          </a:r>
          <a:endParaRPr lang="es-CO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156884</xdr:colOff>
      <xdr:row>6</xdr:row>
      <xdr:rowOff>123261</xdr:rowOff>
    </xdr:from>
    <xdr:to>
      <xdr:col>11</xdr:col>
      <xdr:colOff>1221441</xdr:colOff>
      <xdr:row>18</xdr:row>
      <xdr:rowOff>246528</xdr:rowOff>
    </xdr:to>
    <xdr:sp macro="" textlink="">
      <xdr:nvSpPr>
        <xdr:cNvPr id="40" name="Abrir corchete 39">
          <a:extLst>
            <a:ext uri="{FF2B5EF4-FFF2-40B4-BE49-F238E27FC236}">
              <a16:creationId xmlns:a16="http://schemas.microsoft.com/office/drawing/2014/main" id="{77B8F071-62D6-4497-84C8-37042D1B9F06}"/>
            </a:ext>
          </a:extLst>
        </xdr:cNvPr>
        <xdr:cNvSpPr/>
      </xdr:nvSpPr>
      <xdr:spPr>
        <a:xfrm rot="16200000">
          <a:off x="14343529" y="643216"/>
          <a:ext cx="2314017" cy="3445807"/>
        </a:xfrm>
        <a:prstGeom prst="leftBracket">
          <a:avLst>
            <a:gd name="adj" fmla="val 0"/>
          </a:avLst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10</xdr:col>
      <xdr:colOff>201705</xdr:colOff>
      <xdr:row>7</xdr:row>
      <xdr:rowOff>134472</xdr:rowOff>
    </xdr:from>
    <xdr:ext cx="3339353" cy="2074414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C9E29C1E-6826-4D7E-B3E7-2B1A15BEB593}"/>
            </a:ext>
          </a:extLst>
        </xdr:cNvPr>
        <xdr:cNvSpPr txBox="1"/>
      </xdr:nvSpPr>
      <xdr:spPr>
        <a:xfrm>
          <a:off x="13822455" y="1382247"/>
          <a:ext cx="3339353" cy="20744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2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 </a:t>
          </a:r>
          <a:r>
            <a:rPr lang="es-CO" sz="1120" b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Llena todos los campos en azul, el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documento totaliza toda la información que ingreses.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Al final del listado de cada una de las categorías encontrarás algunos espacios en blanco que puedes usar para incluir gastos que consideres convenientes.</a:t>
          </a:r>
        </a:p>
        <a:p>
          <a:endParaRPr lang="es-CO" sz="1120" b="0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12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CO" sz="1120" b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Los nombres de las son mofificables para que le pongas el nombre correcto, en este caso para "Regalos" en vez de "persona 1", puedes cambiarlo por "regalo cumple esposo".</a:t>
          </a:r>
          <a:endParaRPr lang="es-CO" sz="1120" b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9</xdr:col>
      <xdr:colOff>155922</xdr:colOff>
      <xdr:row>4</xdr:row>
      <xdr:rowOff>172353</xdr:rowOff>
    </xdr:from>
    <xdr:to>
      <xdr:col>12</xdr:col>
      <xdr:colOff>257095</xdr:colOff>
      <xdr:row>7</xdr:row>
      <xdr:rowOff>156870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D76BCC9C-C569-499A-9C6D-AA2F848C65FD}"/>
            </a:ext>
          </a:extLst>
        </xdr:cNvPr>
        <xdr:cNvSpPr txBox="1"/>
      </xdr:nvSpPr>
      <xdr:spPr>
        <a:xfrm>
          <a:off x="13262322" y="896253"/>
          <a:ext cx="4377898" cy="50839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300" b="1">
              <a:solidFill>
                <a:srgbClr val="E27AFE"/>
              </a:solidFill>
              <a:latin typeface="Myriad Pro" charset="0"/>
              <a:ea typeface="Myriad Pro" charset="0"/>
              <a:cs typeface="Myriad Pro" charset="0"/>
            </a:rPr>
            <a:t>Instrucciones</a:t>
          </a:r>
          <a:endParaRPr lang="es-ES_tradnl" sz="2300" b="1">
            <a:solidFill>
              <a:srgbClr val="E27AFE"/>
            </a:solidFill>
            <a:latin typeface="Myriad Pro" charset="0"/>
            <a:ea typeface="Myriad Pro" charset="0"/>
            <a:cs typeface="Myriad Pro" charset="0"/>
          </a:endParaRPr>
        </a:p>
      </xdr:txBody>
    </xdr:sp>
    <xdr:clientData/>
  </xdr:twoCellAnchor>
  <xdr:twoCellAnchor editAs="oneCell">
    <xdr:from>
      <xdr:col>0</xdr:col>
      <xdr:colOff>134471</xdr:colOff>
      <xdr:row>83</xdr:row>
      <xdr:rowOff>66494</xdr:rowOff>
    </xdr:from>
    <xdr:to>
      <xdr:col>0</xdr:col>
      <xdr:colOff>134471</xdr:colOff>
      <xdr:row>90</xdr:row>
      <xdr:rowOff>107441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81663F0A-EDFE-442A-B462-467470395C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8368"/>
        <a:stretch/>
      </xdr:blipFill>
      <xdr:spPr>
        <a:xfrm>
          <a:off x="134471" y="15697019"/>
          <a:ext cx="0" cy="1174422"/>
        </a:xfrm>
        <a:prstGeom prst="rect">
          <a:avLst/>
        </a:prstGeom>
      </xdr:spPr>
    </xdr:pic>
    <xdr:clientData/>
  </xdr:twoCellAnchor>
  <xdr:twoCellAnchor editAs="oneCell">
    <xdr:from>
      <xdr:col>1</xdr:col>
      <xdr:colOff>313765</xdr:colOff>
      <xdr:row>5</xdr:row>
      <xdr:rowOff>128604</xdr:rowOff>
    </xdr:from>
    <xdr:to>
      <xdr:col>1</xdr:col>
      <xdr:colOff>313765</xdr:colOff>
      <xdr:row>23</xdr:row>
      <xdr:rowOff>53491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6BC5091C-BFD6-46DD-AA72-391B69729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215" y="1033479"/>
          <a:ext cx="2861340" cy="2839537"/>
        </a:xfrm>
        <a:prstGeom prst="rect">
          <a:avLst/>
        </a:prstGeom>
      </xdr:spPr>
    </xdr:pic>
    <xdr:clientData/>
  </xdr:twoCellAnchor>
  <xdr:twoCellAnchor editAs="oneCell">
    <xdr:from>
      <xdr:col>1</xdr:col>
      <xdr:colOff>921764</xdr:colOff>
      <xdr:row>2</xdr:row>
      <xdr:rowOff>67236</xdr:rowOff>
    </xdr:from>
    <xdr:to>
      <xdr:col>1</xdr:col>
      <xdr:colOff>921764</xdr:colOff>
      <xdr:row>12</xdr:row>
      <xdr:rowOff>158805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A7DB2343-FA73-45BF-859F-ED020668A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4214" y="429186"/>
          <a:ext cx="1631255" cy="1710819"/>
        </a:xfrm>
        <a:prstGeom prst="rect">
          <a:avLst/>
        </a:prstGeom>
      </xdr:spPr>
    </xdr:pic>
    <xdr:clientData/>
  </xdr:twoCellAnchor>
  <xdr:twoCellAnchor editAs="oneCell">
    <xdr:from>
      <xdr:col>1</xdr:col>
      <xdr:colOff>328173</xdr:colOff>
      <xdr:row>14</xdr:row>
      <xdr:rowOff>91933</xdr:rowOff>
    </xdr:from>
    <xdr:to>
      <xdr:col>1</xdr:col>
      <xdr:colOff>328173</xdr:colOff>
      <xdr:row>17</xdr:row>
      <xdr:rowOff>1722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D23C11AA-8066-457E-AF7E-91C6A0E39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623" y="2720833"/>
          <a:ext cx="2850607" cy="338414"/>
        </a:xfrm>
        <a:prstGeom prst="rect">
          <a:avLst/>
        </a:prstGeom>
      </xdr:spPr>
    </xdr:pic>
    <xdr:clientData/>
  </xdr:twoCellAnchor>
  <xdr:twoCellAnchor editAs="oneCell">
    <xdr:from>
      <xdr:col>1</xdr:col>
      <xdr:colOff>358589</xdr:colOff>
      <xdr:row>5</xdr:row>
      <xdr:rowOff>61368</xdr:rowOff>
    </xdr:from>
    <xdr:to>
      <xdr:col>2</xdr:col>
      <xdr:colOff>781529</xdr:colOff>
      <xdr:row>20</xdr:row>
      <xdr:rowOff>91030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8298EFBD-566B-4E1B-9733-8AC1A24AE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7" y="957839"/>
          <a:ext cx="2865823" cy="2842338"/>
        </a:xfrm>
        <a:prstGeom prst="rect">
          <a:avLst/>
        </a:prstGeom>
      </xdr:spPr>
    </xdr:pic>
    <xdr:clientData/>
  </xdr:twoCellAnchor>
  <xdr:twoCellAnchor editAs="oneCell">
    <xdr:from>
      <xdr:col>1</xdr:col>
      <xdr:colOff>966588</xdr:colOff>
      <xdr:row>2</xdr:row>
      <xdr:rowOff>0</xdr:rowOff>
    </xdr:from>
    <xdr:to>
      <xdr:col>2</xdr:col>
      <xdr:colOff>159443</xdr:colOff>
      <xdr:row>11</xdr:row>
      <xdr:rowOff>43944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7CEB49B1-1C37-414C-A63C-03637ACD4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676" y="358588"/>
          <a:ext cx="1635738" cy="1702415"/>
        </a:xfrm>
        <a:prstGeom prst="rect">
          <a:avLst/>
        </a:prstGeom>
      </xdr:spPr>
    </xdr:pic>
    <xdr:clientData/>
  </xdr:twoCellAnchor>
  <xdr:twoCellAnchor editAs="oneCell">
    <xdr:from>
      <xdr:col>1</xdr:col>
      <xdr:colOff>372997</xdr:colOff>
      <xdr:row>14</xdr:row>
      <xdr:rowOff>24697</xdr:rowOff>
    </xdr:from>
    <xdr:to>
      <xdr:col>2</xdr:col>
      <xdr:colOff>785204</xdr:colOff>
      <xdr:row>15</xdr:row>
      <xdr:rowOff>164767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E0299DAE-B617-4769-AAE0-F2CB46990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85" y="2646873"/>
          <a:ext cx="2855090" cy="341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83235-9842-C645-9CE1-8883DB9A8C4A}">
  <dimension ref="A1:O100"/>
  <sheetViews>
    <sheetView showGridLines="0" tabSelected="1" zoomScale="70" zoomScaleNormal="70" workbookViewId="0">
      <selection activeCell="C19" sqref="C19"/>
    </sheetView>
  </sheetViews>
  <sheetFormatPr baseColWidth="10" defaultColWidth="0" defaultRowHeight="14" zeroHeight="1" x14ac:dyDescent="0.15"/>
  <cols>
    <col min="1" max="1" width="8.33203125" style="2" customWidth="1"/>
    <col min="2" max="2" width="36.5" style="1" customWidth="1"/>
    <col min="3" max="3" width="20.6640625" style="1" customWidth="1"/>
    <col min="4" max="4" width="8.6640625" style="2" customWidth="1"/>
    <col min="5" max="5" width="36.5" style="1" customWidth="1"/>
    <col min="6" max="6" width="20.6640625" style="2" customWidth="1"/>
    <col min="7" max="7" width="8.6640625" style="2" customWidth="1"/>
    <col min="8" max="8" width="35.6640625" style="1" customWidth="1"/>
    <col min="9" max="9" width="20.6640625" style="2" customWidth="1"/>
    <col min="10" max="10" width="7.6640625" style="2" customWidth="1"/>
    <col min="11" max="11" width="35.6640625" style="1" customWidth="1"/>
    <col min="12" max="12" width="20.6640625" style="2" customWidth="1"/>
    <col min="13" max="13" width="11.5" style="2" customWidth="1"/>
    <col min="14" max="15" width="0" style="2" hidden="1" customWidth="1"/>
    <col min="16" max="16384" width="11.5" style="2" hidden="1"/>
  </cols>
  <sheetData>
    <row r="1" spans="2:15" x14ac:dyDescent="0.15"/>
    <row r="2" spans="2:15" x14ac:dyDescent="0.15"/>
    <row r="3" spans="2:15" x14ac:dyDescent="0.15"/>
    <row r="4" spans="2:15" x14ac:dyDescent="0.15"/>
    <row r="5" spans="2:15" x14ac:dyDescent="0.15"/>
    <row r="6" spans="2:15" x14ac:dyDescent="0.15"/>
    <row r="7" spans="2:15" ht="13.25" customHeight="1" x14ac:dyDescent="0.15"/>
    <row r="8" spans="2:15" x14ac:dyDescent="0.15"/>
    <row r="9" spans="2:15" s="10" customFormat="1" ht="16.25" customHeight="1" x14ac:dyDescent="0.15">
      <c r="B9" s="4"/>
      <c r="C9" s="4"/>
      <c r="E9" s="24" t="s">
        <v>0</v>
      </c>
      <c r="F9" s="24"/>
      <c r="G9" s="20"/>
      <c r="H9" s="37">
        <v>0</v>
      </c>
      <c r="I9" s="37"/>
      <c r="K9" s="4"/>
    </row>
    <row r="10" spans="2:15" s="10" customFormat="1" ht="16.25" customHeight="1" x14ac:dyDescent="0.15">
      <c r="E10" s="24" t="s">
        <v>1</v>
      </c>
      <c r="F10" s="24"/>
      <c r="G10" s="20"/>
      <c r="H10" s="37">
        <v>0</v>
      </c>
      <c r="I10" s="37"/>
      <c r="L10" s="22"/>
      <c r="M10" s="22"/>
      <c r="N10" s="22"/>
      <c r="O10" s="22"/>
    </row>
    <row r="11" spans="2:15" s="10" customFormat="1" ht="16.25" customHeight="1" x14ac:dyDescent="0.15">
      <c r="E11" s="24" t="s">
        <v>2</v>
      </c>
      <c r="F11" s="24"/>
      <c r="G11" s="20"/>
      <c r="H11" s="37">
        <v>0</v>
      </c>
      <c r="I11" s="37"/>
      <c r="L11" s="22"/>
      <c r="M11" s="22"/>
      <c r="N11" s="22"/>
      <c r="O11" s="22"/>
    </row>
    <row r="12" spans="2:15" s="10" customFormat="1" ht="16.25" customHeight="1" x14ac:dyDescent="0.15">
      <c r="E12" s="24" t="s">
        <v>3</v>
      </c>
      <c r="F12" s="24"/>
      <c r="G12" s="20"/>
      <c r="H12" s="37">
        <v>0</v>
      </c>
      <c r="I12" s="37"/>
      <c r="L12" s="22"/>
      <c r="M12" s="22"/>
      <c r="N12" s="22"/>
      <c r="O12" s="22"/>
    </row>
    <row r="13" spans="2:15" s="10" customFormat="1" ht="16.25" customHeight="1" x14ac:dyDescent="0.15">
      <c r="E13" s="24" t="s">
        <v>4</v>
      </c>
      <c r="F13" s="24"/>
      <c r="G13" s="20"/>
      <c r="H13" s="37">
        <v>0</v>
      </c>
      <c r="I13" s="37"/>
      <c r="L13" s="3"/>
      <c r="M13" s="4"/>
      <c r="N13" s="3"/>
      <c r="O13" s="3"/>
    </row>
    <row r="14" spans="2:15" s="10" customFormat="1" ht="16.25" customHeight="1" x14ac:dyDescent="0.15">
      <c r="E14" s="24" t="s">
        <v>5</v>
      </c>
      <c r="F14" s="24"/>
      <c r="G14" s="20"/>
      <c r="H14" s="37">
        <v>0</v>
      </c>
      <c r="I14" s="37"/>
      <c r="L14" s="3"/>
      <c r="M14" s="4"/>
      <c r="N14" s="3"/>
      <c r="O14" s="3"/>
    </row>
    <row r="15" spans="2:15" s="10" customFormat="1" ht="16.25" customHeight="1" x14ac:dyDescent="0.15">
      <c r="E15" s="24" t="s">
        <v>6</v>
      </c>
      <c r="F15" s="24"/>
      <c r="G15" s="20"/>
      <c r="H15" s="37">
        <v>0</v>
      </c>
      <c r="I15" s="37"/>
      <c r="L15" s="3"/>
      <c r="M15" s="4"/>
      <c r="N15" s="3"/>
      <c r="O15" s="3"/>
    </row>
    <row r="16" spans="2:15" s="10" customFormat="1" ht="16.25" customHeight="1" x14ac:dyDescent="0.15">
      <c r="E16" s="16"/>
      <c r="F16" s="16"/>
      <c r="G16" s="12"/>
      <c r="H16" s="13"/>
      <c r="L16" s="3"/>
      <c r="M16" s="4"/>
      <c r="N16" s="3"/>
      <c r="O16" s="3"/>
    </row>
    <row r="17" spans="2:15" ht="6.5" customHeight="1" x14ac:dyDescent="0.15">
      <c r="B17" s="2"/>
      <c r="C17" s="2"/>
      <c r="E17" s="5"/>
      <c r="H17" s="6"/>
      <c r="K17" s="2"/>
      <c r="L17" s="3"/>
      <c r="M17" s="4"/>
      <c r="N17" s="3"/>
      <c r="O17" s="3"/>
    </row>
    <row r="18" spans="2:15" ht="14" customHeight="1" x14ac:dyDescent="0.15">
      <c r="B18" s="2"/>
      <c r="C18" s="2"/>
      <c r="H18" s="33">
        <f>+SUM(H9:I15)</f>
        <v>0</v>
      </c>
      <c r="I18" s="33"/>
    </row>
    <row r="19" spans="2:15" ht="20.5" customHeight="1" thickBot="1" x14ac:dyDescent="0.2">
      <c r="E19" s="7"/>
      <c r="H19" s="34"/>
      <c r="I19" s="34"/>
    </row>
    <row r="20" spans="2:15" x14ac:dyDescent="0.15">
      <c r="B20" s="2"/>
      <c r="C20" s="2"/>
    </row>
    <row r="21" spans="2:15" x14ac:dyDescent="0.15">
      <c r="B21" s="7"/>
    </row>
    <row r="22" spans="2:15" x14ac:dyDescent="0.15">
      <c r="B22" s="7"/>
    </row>
    <row r="23" spans="2:15" x14ac:dyDescent="0.15">
      <c r="B23" s="7"/>
    </row>
    <row r="24" spans="2:15" x14ac:dyDescent="0.15">
      <c r="B24" s="7"/>
    </row>
    <row r="25" spans="2:15" x14ac:dyDescent="0.15">
      <c r="B25" s="7"/>
    </row>
    <row r="26" spans="2:15" x14ac:dyDescent="0.15">
      <c r="B26" s="7"/>
      <c r="E26" s="7"/>
      <c r="F26" s="1"/>
      <c r="H26" s="7"/>
      <c r="I26" s="1"/>
      <c r="K26" s="7"/>
      <c r="L26" s="1"/>
    </row>
    <row r="27" spans="2:15" ht="14" customHeight="1" x14ac:dyDescent="0.15">
      <c r="B27" s="25" t="str">
        <f>IF(ISERROR(C76/H18),"-",C76/H18)</f>
        <v>-</v>
      </c>
      <c r="C27" s="25"/>
      <c r="E27" s="25" t="str">
        <f>IF(ISERROR(F76/H18),"-",F76/H18)</f>
        <v>-</v>
      </c>
      <c r="F27" s="25"/>
      <c r="H27" s="25" t="str">
        <f>IF(ISERROR(I49/H18),"-",I49/H18)</f>
        <v>-</v>
      </c>
      <c r="I27" s="25"/>
      <c r="K27" s="25" t="str">
        <f>IF(ISERROR(L43/H18),"-",L43/H18)</f>
        <v>-</v>
      </c>
      <c r="L27" s="25"/>
    </row>
    <row r="28" spans="2:15" ht="14" customHeight="1" x14ac:dyDescent="0.15">
      <c r="B28" s="25"/>
      <c r="C28" s="25"/>
      <c r="E28" s="25"/>
      <c r="F28" s="25"/>
      <c r="H28" s="25"/>
      <c r="I28" s="25"/>
      <c r="K28" s="25"/>
      <c r="L28" s="25"/>
    </row>
    <row r="29" spans="2:15" x14ac:dyDescent="0.15">
      <c r="B29" s="7"/>
      <c r="E29" s="7"/>
      <c r="F29" s="1"/>
      <c r="H29" s="7"/>
      <c r="I29" s="1"/>
      <c r="K29" s="7"/>
      <c r="L29" s="1"/>
    </row>
    <row r="30" spans="2:15" x14ac:dyDescent="0.15"/>
    <row r="31" spans="2:15" x14ac:dyDescent="0.15"/>
    <row r="32" spans="2:15" x14ac:dyDescent="0.15"/>
    <row r="33" spans="2:12" ht="16" x14ac:dyDescent="0.2">
      <c r="B33" s="11" t="s">
        <v>7</v>
      </c>
      <c r="C33" s="23">
        <v>0</v>
      </c>
      <c r="E33" s="14" t="s">
        <v>8</v>
      </c>
      <c r="F33" s="15">
        <f>+F34+F35</f>
        <v>0</v>
      </c>
      <c r="H33" s="11" t="s">
        <v>9</v>
      </c>
      <c r="I33" s="23">
        <v>0</v>
      </c>
      <c r="K33" s="11" t="s">
        <v>10</v>
      </c>
      <c r="L33" s="23">
        <v>0</v>
      </c>
    </row>
    <row r="34" spans="2:12" ht="16" x14ac:dyDescent="0.2">
      <c r="B34" s="11" t="s">
        <v>11</v>
      </c>
      <c r="C34" s="23">
        <v>0</v>
      </c>
      <c r="E34" s="11" t="s">
        <v>12</v>
      </c>
      <c r="F34" s="23">
        <v>0</v>
      </c>
      <c r="H34" s="11" t="s">
        <v>13</v>
      </c>
      <c r="I34" s="23">
        <v>0</v>
      </c>
      <c r="K34" s="11" t="s">
        <v>14</v>
      </c>
      <c r="L34" s="23">
        <v>0</v>
      </c>
    </row>
    <row r="35" spans="2:12" ht="16" x14ac:dyDescent="0.2">
      <c r="B35" s="11" t="s">
        <v>15</v>
      </c>
      <c r="C35" s="23">
        <v>0</v>
      </c>
      <c r="E35" s="11" t="s">
        <v>16</v>
      </c>
      <c r="F35" s="23">
        <v>0</v>
      </c>
      <c r="H35" s="11" t="s">
        <v>17</v>
      </c>
      <c r="I35" s="23">
        <v>0</v>
      </c>
      <c r="K35" s="11" t="s">
        <v>18</v>
      </c>
      <c r="L35" s="23">
        <v>0</v>
      </c>
    </row>
    <row r="36" spans="2:12" ht="16" x14ac:dyDescent="0.2">
      <c r="B36" s="11" t="s">
        <v>19</v>
      </c>
      <c r="C36" s="23">
        <v>0</v>
      </c>
      <c r="E36" s="11" t="s">
        <v>20</v>
      </c>
      <c r="F36" s="23">
        <v>0</v>
      </c>
      <c r="H36" s="11" t="s">
        <v>21</v>
      </c>
      <c r="I36" s="23">
        <v>0</v>
      </c>
      <c r="K36" s="11" t="s">
        <v>22</v>
      </c>
      <c r="L36" s="23">
        <v>0</v>
      </c>
    </row>
    <row r="37" spans="2:12" ht="16" x14ac:dyDescent="0.2">
      <c r="B37" s="11" t="s">
        <v>23</v>
      </c>
      <c r="C37" s="23">
        <v>0</v>
      </c>
      <c r="E37" s="11" t="s">
        <v>24</v>
      </c>
      <c r="F37" s="23">
        <v>0</v>
      </c>
      <c r="H37" s="11"/>
      <c r="I37" s="23">
        <v>0</v>
      </c>
      <c r="K37" s="11"/>
      <c r="L37" s="23">
        <v>0</v>
      </c>
    </row>
    <row r="38" spans="2:12" ht="16" x14ac:dyDescent="0.2">
      <c r="B38" s="11" t="s">
        <v>25</v>
      </c>
      <c r="C38" s="23">
        <v>0</v>
      </c>
      <c r="E38" s="11" t="s">
        <v>26</v>
      </c>
      <c r="F38" s="23">
        <v>0</v>
      </c>
      <c r="H38" s="11"/>
      <c r="I38" s="23">
        <v>0</v>
      </c>
      <c r="K38" s="11"/>
      <c r="L38" s="23">
        <v>0</v>
      </c>
    </row>
    <row r="39" spans="2:12" ht="16" x14ac:dyDescent="0.2">
      <c r="B39" s="11" t="s">
        <v>27</v>
      </c>
      <c r="C39" s="23">
        <v>0</v>
      </c>
      <c r="E39" s="14" t="s">
        <v>28</v>
      </c>
      <c r="F39" s="15">
        <f>+SUM(F40:F45)</f>
        <v>0</v>
      </c>
      <c r="H39" s="11"/>
      <c r="I39" s="23">
        <v>0</v>
      </c>
      <c r="K39" s="11"/>
      <c r="L39" s="23">
        <v>0</v>
      </c>
    </row>
    <row r="40" spans="2:12" ht="16" x14ac:dyDescent="0.2">
      <c r="B40" s="11" t="s">
        <v>29</v>
      </c>
      <c r="C40" s="23">
        <v>0</v>
      </c>
      <c r="E40" s="11" t="s">
        <v>30</v>
      </c>
      <c r="F40" s="23">
        <v>0</v>
      </c>
      <c r="H40" s="11"/>
      <c r="I40" s="23">
        <v>0</v>
      </c>
      <c r="K40" s="11"/>
      <c r="L40" s="23">
        <v>0</v>
      </c>
    </row>
    <row r="41" spans="2:12" ht="16" x14ac:dyDescent="0.2">
      <c r="B41" s="11" t="s">
        <v>31</v>
      </c>
      <c r="C41" s="23">
        <v>0</v>
      </c>
      <c r="E41" s="11" t="s">
        <v>32</v>
      </c>
      <c r="F41" s="23">
        <v>0</v>
      </c>
      <c r="H41" s="11"/>
      <c r="I41" s="23">
        <v>0</v>
      </c>
      <c r="K41" s="11"/>
      <c r="L41" s="23">
        <v>0</v>
      </c>
    </row>
    <row r="42" spans="2:12" ht="16" x14ac:dyDescent="0.2">
      <c r="B42" s="11" t="s">
        <v>33</v>
      </c>
      <c r="C42" s="23">
        <v>0</v>
      </c>
      <c r="E42" s="11" t="s">
        <v>34</v>
      </c>
      <c r="F42" s="23">
        <v>0</v>
      </c>
      <c r="H42" s="11"/>
      <c r="I42" s="23">
        <v>0</v>
      </c>
      <c r="K42" s="11"/>
      <c r="L42" s="23">
        <v>0</v>
      </c>
    </row>
    <row r="43" spans="2:12" ht="17" x14ac:dyDescent="0.2">
      <c r="B43" s="11" t="s">
        <v>35</v>
      </c>
      <c r="C43" s="23">
        <v>0</v>
      </c>
      <c r="E43" s="11" t="s">
        <v>36</v>
      </c>
      <c r="F43" s="23">
        <v>0</v>
      </c>
      <c r="H43" s="11"/>
      <c r="I43" s="23">
        <v>0</v>
      </c>
      <c r="K43" s="17" t="s">
        <v>37</v>
      </c>
      <c r="L43" s="18">
        <f>+SUM(L33:L42)</f>
        <v>0</v>
      </c>
    </row>
    <row r="44" spans="2:12" ht="16" x14ac:dyDescent="0.2">
      <c r="B44" s="11" t="s">
        <v>38</v>
      </c>
      <c r="C44" s="23">
        <v>0</v>
      </c>
      <c r="E44" s="11" t="s">
        <v>39</v>
      </c>
      <c r="F44" s="23">
        <v>0</v>
      </c>
      <c r="H44" s="11"/>
      <c r="I44" s="23">
        <v>0</v>
      </c>
    </row>
    <row r="45" spans="2:12" ht="16" x14ac:dyDescent="0.2">
      <c r="B45" s="11" t="s">
        <v>40</v>
      </c>
      <c r="C45" s="23">
        <v>0</v>
      </c>
      <c r="E45" s="11" t="s">
        <v>41</v>
      </c>
      <c r="F45" s="23">
        <v>0</v>
      </c>
      <c r="H45" s="11"/>
      <c r="I45" s="23">
        <v>0</v>
      </c>
    </row>
    <row r="46" spans="2:12" ht="16" x14ac:dyDescent="0.2">
      <c r="B46" s="11" t="s">
        <v>42</v>
      </c>
      <c r="C46" s="23">
        <v>0</v>
      </c>
      <c r="E46" s="11" t="s">
        <v>43</v>
      </c>
      <c r="F46" s="23">
        <v>0</v>
      </c>
      <c r="H46" s="11"/>
      <c r="I46" s="23">
        <v>0</v>
      </c>
    </row>
    <row r="47" spans="2:12" ht="16" x14ac:dyDescent="0.2">
      <c r="B47" s="11" t="s">
        <v>44</v>
      </c>
      <c r="C47" s="23">
        <v>0</v>
      </c>
      <c r="E47" s="14" t="s">
        <v>45</v>
      </c>
      <c r="F47" s="15">
        <f>+SUM(F48:F54)</f>
        <v>0</v>
      </c>
      <c r="H47" s="11"/>
      <c r="I47" s="23">
        <v>0</v>
      </c>
    </row>
    <row r="48" spans="2:12" ht="16" x14ac:dyDescent="0.2">
      <c r="B48" s="11" t="s">
        <v>46</v>
      </c>
      <c r="C48" s="23">
        <v>0</v>
      </c>
      <c r="E48" s="11" t="s">
        <v>47</v>
      </c>
      <c r="F48" s="23">
        <v>0</v>
      </c>
      <c r="H48" s="11"/>
      <c r="I48" s="23">
        <v>0</v>
      </c>
    </row>
    <row r="49" spans="2:11" ht="17" x14ac:dyDescent="0.2">
      <c r="B49" s="11" t="s">
        <v>48</v>
      </c>
      <c r="C49" s="23">
        <v>0</v>
      </c>
      <c r="E49" s="11" t="s">
        <v>49</v>
      </c>
      <c r="F49" s="23">
        <v>0</v>
      </c>
      <c r="H49" s="8" t="s">
        <v>37</v>
      </c>
      <c r="I49" s="9">
        <f>+SUM(I33:I48)</f>
        <v>0</v>
      </c>
    </row>
    <row r="50" spans="2:11" ht="16" x14ac:dyDescent="0.2">
      <c r="B50" s="11" t="s">
        <v>50</v>
      </c>
      <c r="C50" s="23">
        <v>0</v>
      </c>
      <c r="E50" s="11" t="s">
        <v>51</v>
      </c>
      <c r="F50" s="23">
        <v>0</v>
      </c>
    </row>
    <row r="51" spans="2:11" ht="16" x14ac:dyDescent="0.2">
      <c r="B51" s="11" t="s">
        <v>52</v>
      </c>
      <c r="C51" s="23">
        <v>0</v>
      </c>
      <c r="E51" s="11" t="s">
        <v>53</v>
      </c>
      <c r="F51" s="23">
        <v>0</v>
      </c>
    </row>
    <row r="52" spans="2:11" ht="16" x14ac:dyDescent="0.2">
      <c r="B52" s="11" t="s">
        <v>17</v>
      </c>
      <c r="C52" s="23">
        <v>0</v>
      </c>
      <c r="E52" s="11" t="s">
        <v>54</v>
      </c>
      <c r="F52" s="23">
        <v>0</v>
      </c>
    </row>
    <row r="53" spans="2:11" ht="16" x14ac:dyDescent="0.2">
      <c r="B53" s="11" t="s">
        <v>55</v>
      </c>
      <c r="C53" s="23">
        <v>0</v>
      </c>
      <c r="E53" s="11" t="s">
        <v>56</v>
      </c>
      <c r="F53" s="23">
        <v>0</v>
      </c>
    </row>
    <row r="54" spans="2:11" ht="16" x14ac:dyDescent="0.2">
      <c r="B54" s="11" t="s">
        <v>57</v>
      </c>
      <c r="C54" s="23">
        <v>0</v>
      </c>
      <c r="E54" s="11" t="s">
        <v>58</v>
      </c>
      <c r="F54" s="23">
        <v>0</v>
      </c>
    </row>
    <row r="55" spans="2:11" ht="16" x14ac:dyDescent="0.2">
      <c r="B55" s="11" t="s">
        <v>59</v>
      </c>
      <c r="C55" s="23">
        <v>0</v>
      </c>
      <c r="E55" s="14" t="s">
        <v>60</v>
      </c>
      <c r="F55" s="15">
        <f>+SUM(F56:F59)</f>
        <v>0</v>
      </c>
    </row>
    <row r="56" spans="2:11" ht="16" x14ac:dyDescent="0.2">
      <c r="B56" s="11" t="s">
        <v>61</v>
      </c>
      <c r="C56" s="23">
        <v>0</v>
      </c>
      <c r="E56" s="11" t="s">
        <v>62</v>
      </c>
      <c r="F56" s="23">
        <v>0</v>
      </c>
    </row>
    <row r="57" spans="2:11" ht="16" x14ac:dyDescent="0.2">
      <c r="B57" s="11" t="s">
        <v>63</v>
      </c>
      <c r="C57" s="23">
        <v>0</v>
      </c>
      <c r="E57" s="11" t="s">
        <v>64</v>
      </c>
      <c r="F57" s="23">
        <v>0</v>
      </c>
    </row>
    <row r="58" spans="2:11" ht="16" x14ac:dyDescent="0.2">
      <c r="B58" s="11" t="s">
        <v>65</v>
      </c>
      <c r="C58" s="23">
        <v>0</v>
      </c>
      <c r="E58" s="11" t="s">
        <v>66</v>
      </c>
      <c r="F58" s="23">
        <v>0</v>
      </c>
    </row>
    <row r="59" spans="2:11" ht="16" x14ac:dyDescent="0.2">
      <c r="B59" s="14" t="s">
        <v>67</v>
      </c>
      <c r="C59" s="15">
        <f>+SUM(C60:C64)</f>
        <v>0</v>
      </c>
      <c r="E59" s="11" t="s">
        <v>68</v>
      </c>
      <c r="F59" s="23">
        <v>0</v>
      </c>
    </row>
    <row r="60" spans="2:11" ht="15.75" customHeight="1" x14ac:dyDescent="0.2">
      <c r="B60" s="11" t="s">
        <v>69</v>
      </c>
      <c r="C60" s="23">
        <v>0</v>
      </c>
      <c r="E60" s="14" t="s">
        <v>70</v>
      </c>
      <c r="F60" s="15">
        <f>+SUM(F61:F65)</f>
        <v>0</v>
      </c>
      <c r="K60" s="35" t="str">
        <f>IF(ISERROR((C34+C59)/H18),"-",((C34+C59)/H18))</f>
        <v>-</v>
      </c>
    </row>
    <row r="61" spans="2:11" ht="15" customHeight="1" x14ac:dyDescent="0.2">
      <c r="B61" s="11" t="s">
        <v>71</v>
      </c>
      <c r="C61" s="23">
        <v>0</v>
      </c>
      <c r="E61" s="11" t="s">
        <v>69</v>
      </c>
      <c r="F61" s="23">
        <v>0</v>
      </c>
      <c r="K61" s="35"/>
    </row>
    <row r="62" spans="2:11" ht="15" customHeight="1" x14ac:dyDescent="0.2">
      <c r="B62" s="11" t="s">
        <v>72</v>
      </c>
      <c r="C62" s="23">
        <v>0</v>
      </c>
      <c r="E62" s="11" t="s">
        <v>71</v>
      </c>
      <c r="F62" s="23">
        <v>0</v>
      </c>
      <c r="K62" s="35"/>
    </row>
    <row r="63" spans="2:11" ht="15" customHeight="1" x14ac:dyDescent="0.2">
      <c r="B63" s="11" t="s">
        <v>73</v>
      </c>
      <c r="C63" s="23">
        <v>0</v>
      </c>
      <c r="E63" s="11" t="s">
        <v>72</v>
      </c>
      <c r="F63" s="23">
        <v>0</v>
      </c>
      <c r="H63" s="36" t="str">
        <f>IF(ISERROR(B27+E27+H27+K27),"-",(B27+E27+H27+K27))</f>
        <v>-</v>
      </c>
      <c r="I63" s="36"/>
    </row>
    <row r="64" spans="2:11" ht="15" customHeight="1" x14ac:dyDescent="0.2">
      <c r="B64" s="11" t="s">
        <v>74</v>
      </c>
      <c r="C64" s="23">
        <v>0</v>
      </c>
      <c r="E64" s="11" t="s">
        <v>73</v>
      </c>
      <c r="F64" s="23">
        <v>0</v>
      </c>
      <c r="H64" s="36"/>
      <c r="I64" s="36"/>
    </row>
    <row r="65" spans="2:11" ht="15" customHeight="1" x14ac:dyDescent="0.2">
      <c r="B65" s="11" t="s">
        <v>75</v>
      </c>
      <c r="C65" s="23">
        <v>0</v>
      </c>
      <c r="E65" s="11" t="s">
        <v>74</v>
      </c>
      <c r="F65" s="23">
        <v>0</v>
      </c>
      <c r="H65" s="36"/>
      <c r="I65" s="36"/>
    </row>
    <row r="66" spans="2:11" ht="15.5" customHeight="1" x14ac:dyDescent="0.2">
      <c r="B66" s="11"/>
      <c r="C66" s="23">
        <v>0</v>
      </c>
      <c r="E66" s="14" t="s">
        <v>76</v>
      </c>
      <c r="F66" s="15">
        <v>0</v>
      </c>
      <c r="H66" s="36"/>
      <c r="I66" s="36"/>
    </row>
    <row r="67" spans="2:11" ht="15" customHeight="1" x14ac:dyDescent="0.2">
      <c r="B67" s="11"/>
      <c r="C67" s="23">
        <v>0</v>
      </c>
      <c r="E67" s="11"/>
      <c r="F67" s="23">
        <v>0</v>
      </c>
      <c r="H67" s="36"/>
      <c r="I67" s="36"/>
    </row>
    <row r="68" spans="2:11" ht="15" customHeight="1" x14ac:dyDescent="0.2">
      <c r="B68" s="11"/>
      <c r="C68" s="23">
        <v>0</v>
      </c>
      <c r="E68" s="11"/>
      <c r="F68" s="23">
        <v>0</v>
      </c>
      <c r="H68" s="36"/>
      <c r="I68" s="36"/>
    </row>
    <row r="69" spans="2:11" ht="15" customHeight="1" x14ac:dyDescent="0.2">
      <c r="B69" s="11"/>
      <c r="C69" s="23">
        <v>0</v>
      </c>
      <c r="E69" s="11"/>
      <c r="F69" s="23">
        <v>0</v>
      </c>
      <c r="H69" s="36"/>
      <c r="I69" s="36"/>
    </row>
    <row r="70" spans="2:11" ht="16" x14ac:dyDescent="0.2">
      <c r="B70" s="11"/>
      <c r="C70" s="23">
        <v>0</v>
      </c>
      <c r="E70" s="11"/>
      <c r="F70" s="23">
        <v>0</v>
      </c>
    </row>
    <row r="71" spans="2:11" ht="15" customHeight="1" x14ac:dyDescent="0.2">
      <c r="B71" s="11"/>
      <c r="C71" s="23">
        <v>0</v>
      </c>
      <c r="E71" s="11"/>
      <c r="F71" s="23">
        <v>0</v>
      </c>
      <c r="K71" s="35" t="str">
        <f>IF(ISERROR(C43/H18),"-",C43/H18)</f>
        <v>-</v>
      </c>
    </row>
    <row r="72" spans="2:11" ht="15" customHeight="1" x14ac:dyDescent="0.2">
      <c r="B72" s="11"/>
      <c r="C72" s="23">
        <v>0</v>
      </c>
      <c r="E72" s="11"/>
      <c r="F72" s="23">
        <v>0</v>
      </c>
      <c r="K72" s="35"/>
    </row>
    <row r="73" spans="2:11" ht="15" customHeight="1" x14ac:dyDescent="0.2">
      <c r="B73" s="11"/>
      <c r="C73" s="23">
        <v>0</v>
      </c>
      <c r="E73" s="11"/>
      <c r="F73" s="23">
        <v>0</v>
      </c>
      <c r="K73" s="35"/>
    </row>
    <row r="74" spans="2:11" ht="16" x14ac:dyDescent="0.2">
      <c r="B74" s="11"/>
      <c r="C74" s="23">
        <v>0</v>
      </c>
      <c r="E74" s="11"/>
      <c r="F74" s="23">
        <v>0</v>
      </c>
    </row>
    <row r="75" spans="2:11" ht="15" customHeight="1" x14ac:dyDescent="0.2">
      <c r="B75" s="11"/>
      <c r="C75" s="23">
        <v>0</v>
      </c>
      <c r="E75" s="11"/>
      <c r="F75" s="23">
        <v>0</v>
      </c>
      <c r="H75" s="27" t="s">
        <v>77</v>
      </c>
      <c r="I75" s="28"/>
    </row>
    <row r="76" spans="2:11" s="10" customFormat="1" ht="17" x14ac:dyDescent="0.15">
      <c r="B76" s="8" t="s">
        <v>37</v>
      </c>
      <c r="C76" s="9">
        <f>+SUM(C33:C58)+C59+SUM(C65:C75)</f>
        <v>0</v>
      </c>
      <c r="E76" s="8" t="s">
        <v>37</v>
      </c>
      <c r="F76" s="9">
        <f>+F33+F36+F37+F38+F39+F46+F47+F55+F60+F66+SUM(F67:F75)</f>
        <v>0</v>
      </c>
      <c r="H76" s="29"/>
      <c r="I76" s="30"/>
      <c r="K76" s="4"/>
    </row>
    <row r="77" spans="2:11" ht="14.25" customHeight="1" x14ac:dyDescent="0.15">
      <c r="H77" s="31"/>
      <c r="I77" s="32"/>
    </row>
    <row r="78" spans="2:11" x14ac:dyDescent="0.15">
      <c r="I78" s="1"/>
      <c r="J78" s="1"/>
    </row>
    <row r="79" spans="2:11" x14ac:dyDescent="0.15">
      <c r="I79" s="1"/>
      <c r="J79" s="1"/>
      <c r="K79" s="21"/>
    </row>
    <row r="80" spans="2:11" ht="14" customHeight="1" x14ac:dyDescent="0.15">
      <c r="F80" s="1"/>
      <c r="G80" s="1"/>
      <c r="H80" s="33">
        <f>+C76+F76+I49+L43</f>
        <v>0</v>
      </c>
      <c r="I80" s="1"/>
      <c r="J80" s="1"/>
    </row>
    <row r="81" spans="6:11" ht="9.5" customHeight="1" x14ac:dyDescent="0.15">
      <c r="F81" s="1"/>
      <c r="G81" s="1"/>
      <c r="H81" s="33"/>
      <c r="I81" s="1"/>
      <c r="J81" s="1"/>
    </row>
    <row r="82" spans="6:11" ht="14" customHeight="1" thickBot="1" x14ac:dyDescent="0.2">
      <c r="F82" s="1"/>
      <c r="G82" s="1"/>
      <c r="H82" s="34"/>
      <c r="I82" s="1"/>
      <c r="J82" s="1"/>
    </row>
    <row r="83" spans="6:11" ht="16.25" customHeight="1" x14ac:dyDescent="0.25">
      <c r="F83" s="1"/>
      <c r="G83" s="1"/>
      <c r="H83" s="19"/>
      <c r="I83" s="1"/>
      <c r="J83" s="1"/>
    </row>
    <row r="84" spans="6:11" ht="14" customHeight="1" x14ac:dyDescent="0.15">
      <c r="F84" s="1"/>
      <c r="G84" s="1"/>
      <c r="H84" s="33">
        <f>+H18-H80</f>
        <v>0</v>
      </c>
      <c r="I84" s="26"/>
      <c r="J84" s="26"/>
      <c r="K84" s="26"/>
    </row>
    <row r="85" spans="6:11" ht="6" customHeight="1" x14ac:dyDescent="0.15">
      <c r="F85" s="1"/>
      <c r="G85" s="1"/>
      <c r="H85" s="33"/>
      <c r="I85" s="26"/>
      <c r="J85" s="26"/>
      <c r="K85" s="26"/>
    </row>
    <row r="86" spans="6:11" ht="14" customHeight="1" thickBot="1" x14ac:dyDescent="0.2">
      <c r="F86" s="1"/>
      <c r="G86" s="1"/>
      <c r="H86" s="34"/>
      <c r="I86" s="26"/>
      <c r="J86" s="26"/>
      <c r="K86" s="26"/>
    </row>
    <row r="87" spans="6:11" x14ac:dyDescent="0.15">
      <c r="F87" s="1"/>
      <c r="G87" s="1"/>
      <c r="I87" s="1"/>
      <c r="J87" s="1"/>
    </row>
    <row r="88" spans="6:11" x14ac:dyDescent="0.15">
      <c r="I88" s="1"/>
      <c r="J88" s="1"/>
    </row>
    <row r="89" spans="6:11" x14ac:dyDescent="0.15">
      <c r="I89" s="1"/>
      <c r="J89" s="1"/>
    </row>
    <row r="90" spans="6:11" x14ac:dyDescent="0.15"/>
    <row r="91" spans="6:11" x14ac:dyDescent="0.15"/>
    <row r="92" spans="6:11" ht="14" hidden="1" customHeight="1" x14ac:dyDescent="0.15"/>
    <row r="93" spans="6:11" ht="14" hidden="1" customHeight="1" x14ac:dyDescent="0.15"/>
    <row r="94" spans="6:11" ht="14" hidden="1" customHeight="1" x14ac:dyDescent="0.15"/>
    <row r="95" spans="6:11" ht="14" hidden="1" customHeight="1" x14ac:dyDescent="0.15"/>
    <row r="96" spans="6:11" ht="14" hidden="1" customHeight="1" x14ac:dyDescent="0.15"/>
    <row r="97" ht="14" hidden="1" customHeight="1" x14ac:dyDescent="0.15"/>
    <row r="98" ht="14" hidden="1" customHeight="1" x14ac:dyDescent="0.15"/>
    <row r="99" ht="14" hidden="1" customHeight="1" x14ac:dyDescent="0.15"/>
    <row r="100" ht="14" hidden="1" customHeight="1" x14ac:dyDescent="0.15"/>
  </sheetData>
  <sheetProtection algorithmName="SHA-512" hashValue="yu81FXD+UhSk62akk90GGX0RQifHBslF4M+ut5/h90WRXoP1IDmRbvdF+m3HTiwghZTyeQnqZlxPl16S8yosww==" saltValue="P/N6kH130UqaQH0sW2Vh4Q==" spinCount="100000" sheet="1" objects="1" scenarios="1"/>
  <protectedRanges>
    <protectedRange sqref="E61:E65" name="Rango21"/>
    <protectedRange sqref="E56:E59" name="Rango20"/>
    <protectedRange sqref="E48:E54" name="Rango19"/>
    <protectedRange sqref="E40:E45" name="Rango18"/>
    <protectedRange sqref="E34:E35" name="Rango17"/>
    <protectedRange sqref="B60:B64" name="Rango16"/>
    <protectedRange sqref="L33:L34 L36:L42" name="dar"/>
    <protectedRange sqref="I33 I35:I48" name="prever"/>
    <protectedRange sqref="H9:I15" name="Ingresos"/>
    <protectedRange sqref="C33:C58 C60:C67 F40 F48 F58 F61 I34 L35" name="Vivir"/>
    <protectedRange sqref="C68:C75" name="vivir2"/>
    <protectedRange sqref="F34:F38" name="planear1"/>
    <protectedRange sqref="F41:F46" name="planear 2"/>
    <protectedRange sqref="F49:F54" name="planear 3"/>
    <protectedRange sqref="F56:F57 F59" name="planear 4"/>
    <protectedRange sqref="F62:F65" name="planear 5"/>
    <protectedRange sqref="F67:F75" name="planear 6"/>
    <protectedRange sqref="B66:B75" name="vivir 3"/>
    <protectedRange sqref="E67:E75" name="planear 8"/>
    <protectedRange sqref="H37:H48" name="prever2"/>
    <protectedRange sqref="K37:K42" name="dar 2"/>
  </protectedRanges>
  <mergeCells count="26">
    <mergeCell ref="H9:I9"/>
    <mergeCell ref="H10:I10"/>
    <mergeCell ref="E27:F28"/>
    <mergeCell ref="H27:I28"/>
    <mergeCell ref="H18:I19"/>
    <mergeCell ref="H15:I15"/>
    <mergeCell ref="E9:F9"/>
    <mergeCell ref="E10:F10"/>
    <mergeCell ref="E11:F11"/>
    <mergeCell ref="E12:F12"/>
    <mergeCell ref="E13:F13"/>
    <mergeCell ref="H11:I11"/>
    <mergeCell ref="H12:I12"/>
    <mergeCell ref="H13:I13"/>
    <mergeCell ref="H14:I14"/>
    <mergeCell ref="E14:F14"/>
    <mergeCell ref="E15:F15"/>
    <mergeCell ref="B27:C28"/>
    <mergeCell ref="I84:K86"/>
    <mergeCell ref="H75:I77"/>
    <mergeCell ref="H80:H82"/>
    <mergeCell ref="H84:H86"/>
    <mergeCell ref="K27:L28"/>
    <mergeCell ref="K60:K62"/>
    <mergeCell ref="K71:K73"/>
    <mergeCell ref="H63:I69"/>
  </mergeCells>
  <conditionalFormatting sqref="H84:H86">
    <cfRule type="cellIs" dxfId="59" priority="4" operator="lessThan">
      <formula>0</formula>
    </cfRule>
    <cfRule type="cellIs" dxfId="58" priority="5" operator="greaterThan">
      <formula>0</formula>
    </cfRule>
  </conditionalFormatting>
  <conditionalFormatting sqref="H63">
    <cfRule type="cellIs" dxfId="57" priority="3" operator="greaterThan">
      <formula>1</formula>
    </cfRule>
  </conditionalFormatting>
  <conditionalFormatting sqref="K60:K62">
    <cfRule type="cellIs" dxfId="56" priority="2" operator="greaterThan">
      <formula>0.3</formula>
    </cfRule>
  </conditionalFormatting>
  <conditionalFormatting sqref="K71:K73">
    <cfRule type="cellIs" dxfId="55" priority="1" operator="greaterThan">
      <formula>0.05</formula>
    </cfRule>
  </conditionalFormatting>
  <pageMargins left="0.7" right="0.7" top="0.75" bottom="0.75" header="0.3" footer="0.3"/>
  <pageSetup orientation="portrait" r:id="rId1"/>
  <ignoredErrors>
    <ignoredError sqref="C76 C59 F60 F39" formulaRange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B3F2-2E13-A347-9700-23D042B3D192}">
  <dimension ref="A1:O100"/>
  <sheetViews>
    <sheetView showGridLines="0" zoomScale="85" zoomScaleNormal="85" workbookViewId="0">
      <selection activeCell="C19" sqref="C19"/>
    </sheetView>
  </sheetViews>
  <sheetFormatPr baseColWidth="10" defaultColWidth="0" defaultRowHeight="14.25" customHeight="1" zeroHeight="1" x14ac:dyDescent="0.15"/>
  <cols>
    <col min="1" max="1" width="8.33203125" style="2" customWidth="1"/>
    <col min="2" max="2" width="36.5" style="1" customWidth="1"/>
    <col min="3" max="3" width="20.6640625" style="1" customWidth="1"/>
    <col min="4" max="4" width="8.6640625" style="2" customWidth="1"/>
    <col min="5" max="5" width="36.5" style="1" customWidth="1"/>
    <col min="6" max="6" width="20.6640625" style="2" customWidth="1"/>
    <col min="7" max="7" width="8.6640625" style="2" customWidth="1"/>
    <col min="8" max="8" width="35.6640625" style="1" customWidth="1"/>
    <col min="9" max="9" width="20.6640625" style="2" customWidth="1"/>
    <col min="10" max="10" width="7.6640625" style="2" customWidth="1"/>
    <col min="11" max="11" width="35.6640625" style="1" customWidth="1"/>
    <col min="12" max="12" width="20.6640625" style="2" customWidth="1"/>
    <col min="13" max="13" width="11.5" style="2" customWidth="1"/>
    <col min="14" max="15" width="0" style="2" hidden="1" customWidth="1"/>
    <col min="16" max="16384" width="11.5" style="2" hidden="1"/>
  </cols>
  <sheetData>
    <row r="1" spans="2:15" ht="14" x14ac:dyDescent="0.15"/>
    <row r="2" spans="2:15" ht="14" x14ac:dyDescent="0.15"/>
    <row r="3" spans="2:15" ht="14" x14ac:dyDescent="0.15"/>
    <row r="4" spans="2:15" ht="14" x14ac:dyDescent="0.15"/>
    <row r="5" spans="2:15" ht="14" x14ac:dyDescent="0.15"/>
    <row r="6" spans="2:15" ht="14" x14ac:dyDescent="0.15"/>
    <row r="7" spans="2:15" ht="13.25" customHeight="1" x14ac:dyDescent="0.15"/>
    <row r="8" spans="2:15" ht="14" x14ac:dyDescent="0.15"/>
    <row r="9" spans="2:15" s="10" customFormat="1" ht="16.25" customHeight="1" x14ac:dyDescent="0.15">
      <c r="B9" s="4"/>
      <c r="C9" s="4"/>
      <c r="E9" s="24" t="s">
        <v>0</v>
      </c>
      <c r="F9" s="24"/>
      <c r="G9" s="20"/>
      <c r="H9" s="37">
        <v>0</v>
      </c>
      <c r="I9" s="37"/>
      <c r="K9" s="4"/>
    </row>
    <row r="10" spans="2:15" s="10" customFormat="1" ht="16.25" customHeight="1" x14ac:dyDescent="0.15">
      <c r="E10" s="24" t="s">
        <v>1</v>
      </c>
      <c r="F10" s="24"/>
      <c r="G10" s="20"/>
      <c r="H10" s="37">
        <v>0</v>
      </c>
      <c r="I10" s="37"/>
      <c r="L10" s="22"/>
      <c r="M10" s="22"/>
      <c r="N10" s="22"/>
      <c r="O10" s="22"/>
    </row>
    <row r="11" spans="2:15" s="10" customFormat="1" ht="16.25" customHeight="1" x14ac:dyDescent="0.15">
      <c r="E11" s="24" t="s">
        <v>2</v>
      </c>
      <c r="F11" s="24"/>
      <c r="G11" s="20"/>
      <c r="H11" s="37">
        <v>0</v>
      </c>
      <c r="I11" s="37"/>
      <c r="L11" s="22"/>
      <c r="M11" s="22"/>
      <c r="N11" s="22"/>
      <c r="O11" s="22"/>
    </row>
    <row r="12" spans="2:15" s="10" customFormat="1" ht="16.25" customHeight="1" x14ac:dyDescent="0.15">
      <c r="E12" s="24" t="s">
        <v>3</v>
      </c>
      <c r="F12" s="24"/>
      <c r="G12" s="20"/>
      <c r="H12" s="37">
        <v>0</v>
      </c>
      <c r="I12" s="37"/>
      <c r="L12" s="22"/>
      <c r="M12" s="22"/>
      <c r="N12" s="22"/>
      <c r="O12" s="22"/>
    </row>
    <row r="13" spans="2:15" s="10" customFormat="1" ht="16.25" customHeight="1" x14ac:dyDescent="0.15">
      <c r="E13" s="24" t="s">
        <v>4</v>
      </c>
      <c r="F13" s="24"/>
      <c r="G13" s="20"/>
      <c r="H13" s="37">
        <v>0</v>
      </c>
      <c r="I13" s="37"/>
      <c r="L13" s="3"/>
      <c r="M13" s="4"/>
      <c r="N13" s="3"/>
      <c r="O13" s="3"/>
    </row>
    <row r="14" spans="2:15" s="10" customFormat="1" ht="16.25" customHeight="1" x14ac:dyDescent="0.15">
      <c r="E14" s="24" t="s">
        <v>5</v>
      </c>
      <c r="F14" s="24"/>
      <c r="G14" s="20"/>
      <c r="H14" s="37">
        <v>0</v>
      </c>
      <c r="I14" s="37"/>
      <c r="L14" s="3"/>
      <c r="M14" s="4"/>
      <c r="N14" s="3"/>
      <c r="O14" s="3"/>
    </row>
    <row r="15" spans="2:15" s="10" customFormat="1" ht="16.25" customHeight="1" x14ac:dyDescent="0.15">
      <c r="E15" s="24" t="s">
        <v>6</v>
      </c>
      <c r="F15" s="24"/>
      <c r="G15" s="20"/>
      <c r="H15" s="37">
        <v>0</v>
      </c>
      <c r="I15" s="37"/>
      <c r="L15" s="3"/>
      <c r="M15" s="4"/>
      <c r="N15" s="3"/>
      <c r="O15" s="3"/>
    </row>
    <row r="16" spans="2:15" s="10" customFormat="1" ht="16.25" customHeight="1" x14ac:dyDescent="0.15">
      <c r="E16" s="16"/>
      <c r="F16" s="16"/>
      <c r="G16" s="12"/>
      <c r="H16" s="13"/>
      <c r="L16" s="3"/>
      <c r="M16" s="4"/>
      <c r="N16" s="3"/>
      <c r="O16" s="3"/>
    </row>
    <row r="17" spans="2:15" ht="6.5" customHeight="1" x14ac:dyDescent="0.15">
      <c r="B17" s="2"/>
      <c r="C17" s="2"/>
      <c r="E17" s="5"/>
      <c r="H17" s="6"/>
      <c r="K17" s="2"/>
      <c r="L17" s="3"/>
      <c r="M17" s="4"/>
      <c r="N17" s="3"/>
      <c r="O17" s="3"/>
    </row>
    <row r="18" spans="2:15" ht="14" customHeight="1" x14ac:dyDescent="0.15">
      <c r="B18" s="2"/>
      <c r="C18" s="2"/>
      <c r="H18" s="33">
        <f>+SUM(H9:I15)</f>
        <v>0</v>
      </c>
      <c r="I18" s="33"/>
    </row>
    <row r="19" spans="2:15" ht="20.5" customHeight="1" thickBot="1" x14ac:dyDescent="0.2">
      <c r="E19" s="7"/>
      <c r="H19" s="34"/>
      <c r="I19" s="34"/>
    </row>
    <row r="20" spans="2:15" ht="14" x14ac:dyDescent="0.15">
      <c r="B20" s="2"/>
      <c r="C20" s="2"/>
    </row>
    <row r="21" spans="2:15" ht="14" x14ac:dyDescent="0.15">
      <c r="B21" s="7"/>
    </row>
    <row r="22" spans="2:15" ht="14" x14ac:dyDescent="0.15">
      <c r="B22" s="7"/>
    </row>
    <row r="23" spans="2:15" ht="14" x14ac:dyDescent="0.15">
      <c r="B23" s="7"/>
    </row>
    <row r="24" spans="2:15" ht="14" x14ac:dyDescent="0.15">
      <c r="B24" s="7"/>
    </row>
    <row r="25" spans="2:15" ht="14" x14ac:dyDescent="0.15">
      <c r="B25" s="7"/>
    </row>
    <row r="26" spans="2:15" ht="14" x14ac:dyDescent="0.15">
      <c r="B26" s="7"/>
      <c r="E26" s="7"/>
      <c r="F26" s="1"/>
      <c r="H26" s="7"/>
      <c r="I26" s="1"/>
      <c r="K26" s="7"/>
      <c r="L26" s="1"/>
    </row>
    <row r="27" spans="2:15" ht="14" customHeight="1" x14ac:dyDescent="0.15">
      <c r="B27" s="25" t="str">
        <f>IF(ISERROR(C76/H18),"-",C76/H18)</f>
        <v>-</v>
      </c>
      <c r="C27" s="25"/>
      <c r="E27" s="25" t="str">
        <f>IF(ISERROR(F76/H18),"-",F76/H18)</f>
        <v>-</v>
      </c>
      <c r="F27" s="25"/>
      <c r="H27" s="25" t="str">
        <f>IF(ISERROR(I49/H18),"-",I49/H18)</f>
        <v>-</v>
      </c>
      <c r="I27" s="25"/>
      <c r="K27" s="25" t="str">
        <f>IF(ISERROR(L43/H18),"-",L43/H18)</f>
        <v>-</v>
      </c>
      <c r="L27" s="25"/>
    </row>
    <row r="28" spans="2:15" ht="14" customHeight="1" x14ac:dyDescent="0.15">
      <c r="B28" s="25"/>
      <c r="C28" s="25"/>
      <c r="E28" s="25"/>
      <c r="F28" s="25"/>
      <c r="H28" s="25"/>
      <c r="I28" s="25"/>
      <c r="K28" s="25"/>
      <c r="L28" s="25"/>
    </row>
    <row r="29" spans="2:15" ht="14" x14ac:dyDescent="0.15">
      <c r="B29" s="7"/>
      <c r="E29" s="7"/>
      <c r="F29" s="1"/>
      <c r="H29" s="7"/>
      <c r="I29" s="1"/>
      <c r="K29" s="7"/>
      <c r="L29" s="1"/>
    </row>
    <row r="30" spans="2:15" ht="14" x14ac:dyDescent="0.15"/>
    <row r="31" spans="2:15" ht="14" x14ac:dyDescent="0.15"/>
    <row r="32" spans="2:15" ht="14" x14ac:dyDescent="0.15"/>
    <row r="33" spans="2:12" ht="16" x14ac:dyDescent="0.2">
      <c r="B33" s="11" t="s">
        <v>7</v>
      </c>
      <c r="C33" s="23">
        <v>0</v>
      </c>
      <c r="E33" s="14" t="s">
        <v>8</v>
      </c>
      <c r="F33" s="15">
        <f>+F34+F35</f>
        <v>0</v>
      </c>
      <c r="H33" s="11" t="s">
        <v>9</v>
      </c>
      <c r="I33" s="23">
        <v>0</v>
      </c>
      <c r="K33" s="11" t="s">
        <v>10</v>
      </c>
      <c r="L33" s="23">
        <v>0</v>
      </c>
    </row>
    <row r="34" spans="2:12" ht="16" x14ac:dyDescent="0.2">
      <c r="B34" s="11" t="s">
        <v>11</v>
      </c>
      <c r="C34" s="23">
        <v>0</v>
      </c>
      <c r="E34" s="11" t="s">
        <v>12</v>
      </c>
      <c r="F34" s="23">
        <v>0</v>
      </c>
      <c r="H34" s="11" t="s">
        <v>13</v>
      </c>
      <c r="I34" s="23">
        <v>0</v>
      </c>
      <c r="K34" s="11" t="s">
        <v>14</v>
      </c>
      <c r="L34" s="23">
        <v>0</v>
      </c>
    </row>
    <row r="35" spans="2:12" ht="16" x14ac:dyDescent="0.2">
      <c r="B35" s="11" t="s">
        <v>15</v>
      </c>
      <c r="C35" s="23">
        <v>0</v>
      </c>
      <c r="E35" s="11" t="s">
        <v>16</v>
      </c>
      <c r="F35" s="23">
        <v>0</v>
      </c>
      <c r="H35" s="11" t="s">
        <v>17</v>
      </c>
      <c r="I35" s="23">
        <v>0</v>
      </c>
      <c r="K35" s="11" t="s">
        <v>18</v>
      </c>
      <c r="L35" s="23">
        <v>0</v>
      </c>
    </row>
    <row r="36" spans="2:12" ht="16" x14ac:dyDescent="0.2">
      <c r="B36" s="11" t="s">
        <v>19</v>
      </c>
      <c r="C36" s="23">
        <v>0</v>
      </c>
      <c r="E36" s="11" t="s">
        <v>20</v>
      </c>
      <c r="F36" s="23">
        <v>0</v>
      </c>
      <c r="H36" s="11" t="s">
        <v>21</v>
      </c>
      <c r="I36" s="23">
        <v>0</v>
      </c>
      <c r="K36" s="11" t="s">
        <v>22</v>
      </c>
      <c r="L36" s="23">
        <v>0</v>
      </c>
    </row>
    <row r="37" spans="2:12" ht="16" x14ac:dyDescent="0.2">
      <c r="B37" s="11" t="s">
        <v>23</v>
      </c>
      <c r="C37" s="23">
        <v>0</v>
      </c>
      <c r="E37" s="11" t="s">
        <v>24</v>
      </c>
      <c r="F37" s="23">
        <v>0</v>
      </c>
      <c r="H37" s="11"/>
      <c r="I37" s="23">
        <v>0</v>
      </c>
      <c r="K37" s="11"/>
      <c r="L37" s="23">
        <v>0</v>
      </c>
    </row>
    <row r="38" spans="2:12" ht="16" x14ac:dyDescent="0.2">
      <c r="B38" s="11" t="s">
        <v>25</v>
      </c>
      <c r="C38" s="23">
        <v>0</v>
      </c>
      <c r="E38" s="11" t="s">
        <v>26</v>
      </c>
      <c r="F38" s="23">
        <v>0</v>
      </c>
      <c r="H38" s="11"/>
      <c r="I38" s="23">
        <v>0</v>
      </c>
      <c r="K38" s="11"/>
      <c r="L38" s="23">
        <v>0</v>
      </c>
    </row>
    <row r="39" spans="2:12" ht="16" x14ac:dyDescent="0.2">
      <c r="B39" s="11" t="s">
        <v>27</v>
      </c>
      <c r="C39" s="23">
        <v>0</v>
      </c>
      <c r="E39" s="14" t="s">
        <v>28</v>
      </c>
      <c r="F39" s="15">
        <f>+SUM(F40:F45)</f>
        <v>0</v>
      </c>
      <c r="H39" s="11"/>
      <c r="I39" s="23">
        <v>0</v>
      </c>
      <c r="K39" s="11"/>
      <c r="L39" s="23">
        <v>0</v>
      </c>
    </row>
    <row r="40" spans="2:12" ht="16" x14ac:dyDescent="0.2">
      <c r="B40" s="11" t="s">
        <v>29</v>
      </c>
      <c r="C40" s="23">
        <v>0</v>
      </c>
      <c r="E40" s="11" t="s">
        <v>30</v>
      </c>
      <c r="F40" s="23">
        <v>0</v>
      </c>
      <c r="H40" s="11"/>
      <c r="I40" s="23">
        <v>0</v>
      </c>
      <c r="K40" s="11"/>
      <c r="L40" s="23">
        <v>0</v>
      </c>
    </row>
    <row r="41" spans="2:12" ht="16" x14ac:dyDescent="0.2">
      <c r="B41" s="11" t="s">
        <v>31</v>
      </c>
      <c r="C41" s="23">
        <v>0</v>
      </c>
      <c r="E41" s="11" t="s">
        <v>32</v>
      </c>
      <c r="F41" s="23">
        <v>0</v>
      </c>
      <c r="H41" s="11"/>
      <c r="I41" s="23">
        <v>0</v>
      </c>
      <c r="K41" s="11"/>
      <c r="L41" s="23">
        <v>0</v>
      </c>
    </row>
    <row r="42" spans="2:12" ht="16" x14ac:dyDescent="0.2">
      <c r="B42" s="11" t="s">
        <v>33</v>
      </c>
      <c r="C42" s="23">
        <v>0</v>
      </c>
      <c r="E42" s="11" t="s">
        <v>34</v>
      </c>
      <c r="F42" s="23">
        <v>0</v>
      </c>
      <c r="H42" s="11"/>
      <c r="I42" s="23">
        <v>0</v>
      </c>
      <c r="K42" s="11"/>
      <c r="L42" s="23">
        <v>0</v>
      </c>
    </row>
    <row r="43" spans="2:12" ht="17" x14ac:dyDescent="0.2">
      <c r="B43" s="11" t="s">
        <v>35</v>
      </c>
      <c r="C43" s="23">
        <v>0</v>
      </c>
      <c r="E43" s="11" t="s">
        <v>36</v>
      </c>
      <c r="F43" s="23">
        <v>0</v>
      </c>
      <c r="H43" s="11"/>
      <c r="I43" s="23">
        <v>0</v>
      </c>
      <c r="K43" s="17" t="s">
        <v>37</v>
      </c>
      <c r="L43" s="18">
        <f>+SUM(L33:L42)</f>
        <v>0</v>
      </c>
    </row>
    <row r="44" spans="2:12" ht="16" x14ac:dyDescent="0.2">
      <c r="B44" s="11" t="s">
        <v>38</v>
      </c>
      <c r="C44" s="23">
        <v>0</v>
      </c>
      <c r="E44" s="11" t="s">
        <v>39</v>
      </c>
      <c r="F44" s="23">
        <v>0</v>
      </c>
      <c r="H44" s="11"/>
      <c r="I44" s="23">
        <v>0</v>
      </c>
    </row>
    <row r="45" spans="2:12" ht="16" x14ac:dyDescent="0.2">
      <c r="B45" s="11" t="s">
        <v>40</v>
      </c>
      <c r="C45" s="23">
        <v>0</v>
      </c>
      <c r="E45" s="11" t="s">
        <v>41</v>
      </c>
      <c r="F45" s="23">
        <v>0</v>
      </c>
      <c r="H45" s="11"/>
      <c r="I45" s="23">
        <v>0</v>
      </c>
    </row>
    <row r="46" spans="2:12" ht="16" x14ac:dyDescent="0.2">
      <c r="B46" s="11" t="s">
        <v>42</v>
      </c>
      <c r="C46" s="23">
        <v>0</v>
      </c>
      <c r="E46" s="11" t="s">
        <v>43</v>
      </c>
      <c r="F46" s="23">
        <v>0</v>
      </c>
      <c r="H46" s="11"/>
      <c r="I46" s="23">
        <v>0</v>
      </c>
    </row>
    <row r="47" spans="2:12" ht="16" x14ac:dyDescent="0.2">
      <c r="B47" s="11" t="s">
        <v>44</v>
      </c>
      <c r="C47" s="23">
        <v>0</v>
      </c>
      <c r="E47" s="14" t="s">
        <v>45</v>
      </c>
      <c r="F47" s="15">
        <f>+SUM(F48:F54)</f>
        <v>0</v>
      </c>
      <c r="H47" s="11"/>
      <c r="I47" s="23">
        <v>0</v>
      </c>
    </row>
    <row r="48" spans="2:12" ht="16" x14ac:dyDescent="0.2">
      <c r="B48" s="11" t="s">
        <v>46</v>
      </c>
      <c r="C48" s="23">
        <v>0</v>
      </c>
      <c r="E48" s="11" t="s">
        <v>47</v>
      </c>
      <c r="F48" s="23">
        <v>0</v>
      </c>
      <c r="H48" s="11"/>
      <c r="I48" s="23">
        <v>0</v>
      </c>
    </row>
    <row r="49" spans="2:11" ht="17" x14ac:dyDescent="0.2">
      <c r="B49" s="11" t="s">
        <v>48</v>
      </c>
      <c r="C49" s="23">
        <v>0</v>
      </c>
      <c r="E49" s="11" t="s">
        <v>49</v>
      </c>
      <c r="F49" s="23">
        <v>0</v>
      </c>
      <c r="H49" s="8" t="s">
        <v>37</v>
      </c>
      <c r="I49" s="9">
        <f>+SUM(I33:I48)</f>
        <v>0</v>
      </c>
    </row>
    <row r="50" spans="2:11" ht="16" x14ac:dyDescent="0.2">
      <c r="B50" s="11" t="s">
        <v>50</v>
      </c>
      <c r="C50" s="23">
        <v>0</v>
      </c>
      <c r="E50" s="11" t="s">
        <v>51</v>
      </c>
      <c r="F50" s="23">
        <v>0</v>
      </c>
    </row>
    <row r="51" spans="2:11" ht="16" x14ac:dyDescent="0.2">
      <c r="B51" s="11" t="s">
        <v>52</v>
      </c>
      <c r="C51" s="23">
        <v>0</v>
      </c>
      <c r="E51" s="11" t="s">
        <v>53</v>
      </c>
      <c r="F51" s="23">
        <v>0</v>
      </c>
    </row>
    <row r="52" spans="2:11" ht="16" x14ac:dyDescent="0.2">
      <c r="B52" s="11" t="s">
        <v>17</v>
      </c>
      <c r="C52" s="23">
        <v>0</v>
      </c>
      <c r="E52" s="11" t="s">
        <v>54</v>
      </c>
      <c r="F52" s="23">
        <v>0</v>
      </c>
    </row>
    <row r="53" spans="2:11" ht="16" x14ac:dyDescent="0.2">
      <c r="B53" s="11" t="s">
        <v>55</v>
      </c>
      <c r="C53" s="23">
        <v>0</v>
      </c>
      <c r="E53" s="11" t="s">
        <v>56</v>
      </c>
      <c r="F53" s="23">
        <v>0</v>
      </c>
    </row>
    <row r="54" spans="2:11" ht="16" x14ac:dyDescent="0.2">
      <c r="B54" s="11" t="s">
        <v>57</v>
      </c>
      <c r="C54" s="23">
        <v>0</v>
      </c>
      <c r="E54" s="11" t="s">
        <v>58</v>
      </c>
      <c r="F54" s="23">
        <v>0</v>
      </c>
    </row>
    <row r="55" spans="2:11" ht="16" x14ac:dyDescent="0.2">
      <c r="B55" s="11" t="s">
        <v>59</v>
      </c>
      <c r="C55" s="23">
        <v>0</v>
      </c>
      <c r="E55" s="14" t="s">
        <v>60</v>
      </c>
      <c r="F55" s="15">
        <f>+SUM(F56:F59)</f>
        <v>0</v>
      </c>
    </row>
    <row r="56" spans="2:11" ht="16" x14ac:dyDescent="0.2">
      <c r="B56" s="11" t="s">
        <v>61</v>
      </c>
      <c r="C56" s="23">
        <v>0</v>
      </c>
      <c r="E56" s="11" t="s">
        <v>62</v>
      </c>
      <c r="F56" s="23">
        <v>0</v>
      </c>
    </row>
    <row r="57" spans="2:11" ht="16" x14ac:dyDescent="0.2">
      <c r="B57" s="11" t="s">
        <v>63</v>
      </c>
      <c r="C57" s="23">
        <v>0</v>
      </c>
      <c r="E57" s="11" t="s">
        <v>64</v>
      </c>
      <c r="F57" s="23">
        <v>0</v>
      </c>
    </row>
    <row r="58" spans="2:11" ht="16" x14ac:dyDescent="0.2">
      <c r="B58" s="11" t="s">
        <v>65</v>
      </c>
      <c r="C58" s="23">
        <v>0</v>
      </c>
      <c r="E58" s="11" t="s">
        <v>66</v>
      </c>
      <c r="F58" s="23">
        <v>0</v>
      </c>
    </row>
    <row r="59" spans="2:11" ht="16" x14ac:dyDescent="0.2">
      <c r="B59" s="14" t="s">
        <v>67</v>
      </c>
      <c r="C59" s="15">
        <f>+SUM(C60:C64)</f>
        <v>0</v>
      </c>
      <c r="E59" s="11" t="s">
        <v>68</v>
      </c>
      <c r="F59" s="23">
        <v>0</v>
      </c>
    </row>
    <row r="60" spans="2:11" ht="15.75" customHeight="1" x14ac:dyDescent="0.2">
      <c r="B60" s="11" t="s">
        <v>69</v>
      </c>
      <c r="C60" s="23">
        <v>0</v>
      </c>
      <c r="E60" s="14" t="s">
        <v>70</v>
      </c>
      <c r="F60" s="15">
        <f>+SUM(F61:F65)</f>
        <v>0</v>
      </c>
      <c r="K60" s="35" t="str">
        <f>IF(ISERROR((C34+C59)/H18),"-",((C34+C59)/H18))</f>
        <v>-</v>
      </c>
    </row>
    <row r="61" spans="2:11" ht="15" customHeight="1" x14ac:dyDescent="0.2">
      <c r="B61" s="11" t="s">
        <v>71</v>
      </c>
      <c r="C61" s="23">
        <v>0</v>
      </c>
      <c r="E61" s="11" t="s">
        <v>69</v>
      </c>
      <c r="F61" s="23">
        <v>0</v>
      </c>
      <c r="K61" s="35"/>
    </row>
    <row r="62" spans="2:11" ht="15" customHeight="1" x14ac:dyDescent="0.2">
      <c r="B62" s="11" t="s">
        <v>72</v>
      </c>
      <c r="C62" s="23">
        <v>0</v>
      </c>
      <c r="E62" s="11" t="s">
        <v>71</v>
      </c>
      <c r="F62" s="23">
        <v>0</v>
      </c>
      <c r="K62" s="35"/>
    </row>
    <row r="63" spans="2:11" ht="15" customHeight="1" x14ac:dyDescent="0.2">
      <c r="B63" s="11" t="s">
        <v>73</v>
      </c>
      <c r="C63" s="23">
        <v>0</v>
      </c>
      <c r="E63" s="11" t="s">
        <v>72</v>
      </c>
      <c r="F63" s="23">
        <v>0</v>
      </c>
      <c r="H63" s="36" t="str">
        <f>IF(ISERROR(B27+E27+H27+K27),"-",(B27+E27+H27+K27))</f>
        <v>-</v>
      </c>
      <c r="I63" s="36"/>
    </row>
    <row r="64" spans="2:11" ht="15" customHeight="1" x14ac:dyDescent="0.2">
      <c r="B64" s="11" t="s">
        <v>74</v>
      </c>
      <c r="C64" s="23">
        <v>0</v>
      </c>
      <c r="E64" s="11" t="s">
        <v>73</v>
      </c>
      <c r="F64" s="23">
        <v>0</v>
      </c>
      <c r="H64" s="36"/>
      <c r="I64" s="36"/>
    </row>
    <row r="65" spans="2:11" ht="15" customHeight="1" x14ac:dyDescent="0.2">
      <c r="B65" s="11" t="s">
        <v>75</v>
      </c>
      <c r="C65" s="23">
        <v>0</v>
      </c>
      <c r="E65" s="11" t="s">
        <v>74</v>
      </c>
      <c r="F65" s="23">
        <v>0</v>
      </c>
      <c r="H65" s="36"/>
      <c r="I65" s="36"/>
    </row>
    <row r="66" spans="2:11" ht="15.5" customHeight="1" x14ac:dyDescent="0.2">
      <c r="B66" s="11"/>
      <c r="C66" s="23">
        <v>0</v>
      </c>
      <c r="E66" s="14" t="s">
        <v>76</v>
      </c>
      <c r="F66" s="15">
        <v>0</v>
      </c>
      <c r="H66" s="36"/>
      <c r="I66" s="36"/>
    </row>
    <row r="67" spans="2:11" ht="15" customHeight="1" x14ac:dyDescent="0.2">
      <c r="B67" s="11"/>
      <c r="C67" s="23">
        <v>0</v>
      </c>
      <c r="E67" s="11"/>
      <c r="F67" s="23">
        <v>0</v>
      </c>
      <c r="H67" s="36"/>
      <c r="I67" s="36"/>
    </row>
    <row r="68" spans="2:11" ht="15" customHeight="1" x14ac:dyDescent="0.2">
      <c r="B68" s="11"/>
      <c r="C68" s="23">
        <v>0</v>
      </c>
      <c r="E68" s="11"/>
      <c r="F68" s="23">
        <v>0</v>
      </c>
      <c r="H68" s="36"/>
      <c r="I68" s="36"/>
    </row>
    <row r="69" spans="2:11" ht="15" customHeight="1" x14ac:dyDescent="0.2">
      <c r="B69" s="11"/>
      <c r="C69" s="23">
        <v>0</v>
      </c>
      <c r="E69" s="11"/>
      <c r="F69" s="23">
        <v>0</v>
      </c>
      <c r="H69" s="36"/>
      <c r="I69" s="36"/>
    </row>
    <row r="70" spans="2:11" ht="16" x14ac:dyDescent="0.2">
      <c r="B70" s="11"/>
      <c r="C70" s="23">
        <v>0</v>
      </c>
      <c r="E70" s="11"/>
      <c r="F70" s="23">
        <v>0</v>
      </c>
    </row>
    <row r="71" spans="2:11" ht="15" customHeight="1" x14ac:dyDescent="0.2">
      <c r="B71" s="11"/>
      <c r="C71" s="23">
        <v>0</v>
      </c>
      <c r="E71" s="11"/>
      <c r="F71" s="23">
        <v>0</v>
      </c>
      <c r="K71" s="35" t="str">
        <f>IF(ISERROR(C43/H18),"-",C43/H18)</f>
        <v>-</v>
      </c>
    </row>
    <row r="72" spans="2:11" ht="15" customHeight="1" x14ac:dyDescent="0.2">
      <c r="B72" s="11"/>
      <c r="C72" s="23">
        <v>0</v>
      </c>
      <c r="E72" s="11"/>
      <c r="F72" s="23">
        <v>0</v>
      </c>
      <c r="K72" s="35"/>
    </row>
    <row r="73" spans="2:11" ht="15" customHeight="1" x14ac:dyDescent="0.2">
      <c r="B73" s="11"/>
      <c r="C73" s="23">
        <v>0</v>
      </c>
      <c r="E73" s="11"/>
      <c r="F73" s="23">
        <v>0</v>
      </c>
      <c r="K73" s="35"/>
    </row>
    <row r="74" spans="2:11" ht="16" x14ac:dyDescent="0.2">
      <c r="B74" s="11"/>
      <c r="C74" s="23">
        <v>0</v>
      </c>
      <c r="E74" s="11"/>
      <c r="F74" s="23">
        <v>0</v>
      </c>
    </row>
    <row r="75" spans="2:11" ht="15" customHeight="1" x14ac:dyDescent="0.2">
      <c r="B75" s="11"/>
      <c r="C75" s="23">
        <v>0</v>
      </c>
      <c r="E75" s="11"/>
      <c r="F75" s="23">
        <v>0</v>
      </c>
      <c r="H75" s="27" t="s">
        <v>77</v>
      </c>
      <c r="I75" s="28"/>
    </row>
    <row r="76" spans="2:11" s="10" customFormat="1" ht="17" x14ac:dyDescent="0.15">
      <c r="B76" s="8" t="s">
        <v>37</v>
      </c>
      <c r="C76" s="9">
        <f>+SUM(C33:C58)+C59+SUM(C65:C75)</f>
        <v>0</v>
      </c>
      <c r="E76" s="8" t="s">
        <v>37</v>
      </c>
      <c r="F76" s="9">
        <f>+F33+F36+F37+F38+F39+F46+F47+F55+F60+F66+SUM(F67:F75)</f>
        <v>0</v>
      </c>
      <c r="H76" s="29"/>
      <c r="I76" s="30"/>
      <c r="K76" s="4"/>
    </row>
    <row r="77" spans="2:11" ht="14.25" customHeight="1" x14ac:dyDescent="0.15">
      <c r="H77" s="31"/>
      <c r="I77" s="32"/>
    </row>
    <row r="78" spans="2:11" ht="14" x14ac:dyDescent="0.15">
      <c r="I78" s="1"/>
      <c r="J78" s="1"/>
    </row>
    <row r="79" spans="2:11" ht="14" x14ac:dyDescent="0.15">
      <c r="I79" s="1"/>
      <c r="J79" s="1"/>
      <c r="K79" s="21"/>
    </row>
    <row r="80" spans="2:11" ht="14" customHeight="1" x14ac:dyDescent="0.15">
      <c r="F80" s="1"/>
      <c r="G80" s="1"/>
      <c r="H80" s="33">
        <f>+C76+F76+I49+L43</f>
        <v>0</v>
      </c>
      <c r="I80" s="1"/>
      <c r="J80" s="1"/>
    </row>
    <row r="81" spans="6:11" ht="9.5" customHeight="1" x14ac:dyDescent="0.15">
      <c r="F81" s="1"/>
      <c r="G81" s="1"/>
      <c r="H81" s="33"/>
      <c r="I81" s="1"/>
      <c r="J81" s="1"/>
    </row>
    <row r="82" spans="6:11" ht="14" customHeight="1" thickBot="1" x14ac:dyDescent="0.2">
      <c r="F82" s="1"/>
      <c r="G82" s="1"/>
      <c r="H82" s="34"/>
      <c r="I82" s="1"/>
      <c r="J82" s="1"/>
    </row>
    <row r="83" spans="6:11" ht="16.25" customHeight="1" x14ac:dyDescent="0.25">
      <c r="F83" s="1"/>
      <c r="G83" s="1"/>
      <c r="H83" s="19"/>
      <c r="I83" s="1"/>
      <c r="J83" s="1"/>
    </row>
    <row r="84" spans="6:11" ht="14" customHeight="1" x14ac:dyDescent="0.15">
      <c r="F84" s="1"/>
      <c r="G84" s="1"/>
      <c r="H84" s="33">
        <f>+H18-H80</f>
        <v>0</v>
      </c>
      <c r="I84" s="26"/>
      <c r="J84" s="26"/>
      <c r="K84" s="26"/>
    </row>
    <row r="85" spans="6:11" ht="6" customHeight="1" x14ac:dyDescent="0.15">
      <c r="F85" s="1"/>
      <c r="G85" s="1"/>
      <c r="H85" s="33"/>
      <c r="I85" s="26"/>
      <c r="J85" s="26"/>
      <c r="K85" s="26"/>
    </row>
    <row r="86" spans="6:11" ht="14" customHeight="1" thickBot="1" x14ac:dyDescent="0.2">
      <c r="F86" s="1"/>
      <c r="G86" s="1"/>
      <c r="H86" s="34"/>
      <c r="I86" s="26"/>
      <c r="J86" s="26"/>
      <c r="K86" s="26"/>
    </row>
    <row r="87" spans="6:11" ht="14" x14ac:dyDescent="0.15">
      <c r="F87" s="1"/>
      <c r="G87" s="1"/>
      <c r="I87" s="1"/>
      <c r="J87" s="1"/>
    </row>
    <row r="88" spans="6:11" ht="14" x14ac:dyDescent="0.15">
      <c r="I88" s="1"/>
      <c r="J88" s="1"/>
    </row>
    <row r="89" spans="6:11" ht="14" x14ac:dyDescent="0.15">
      <c r="I89" s="1"/>
      <c r="J89" s="1"/>
    </row>
    <row r="90" spans="6:11" ht="14" x14ac:dyDescent="0.15"/>
    <row r="91" spans="6:11" ht="14" x14ac:dyDescent="0.15"/>
    <row r="92" spans="6:11" ht="14" hidden="1" customHeight="1" x14ac:dyDescent="0.15"/>
    <row r="93" spans="6:11" ht="14" hidden="1" customHeight="1" x14ac:dyDescent="0.15"/>
    <row r="94" spans="6:11" ht="14" hidden="1" customHeight="1" x14ac:dyDescent="0.15"/>
    <row r="95" spans="6:11" ht="14" hidden="1" customHeight="1" x14ac:dyDescent="0.15"/>
    <row r="96" spans="6:11" ht="14" hidden="1" customHeight="1" x14ac:dyDescent="0.15"/>
    <row r="97" ht="14" hidden="1" customHeight="1" x14ac:dyDescent="0.15"/>
    <row r="98" ht="14" hidden="1" customHeight="1" x14ac:dyDescent="0.15"/>
    <row r="99" ht="14" hidden="1" customHeight="1" x14ac:dyDescent="0.15"/>
    <row r="100" ht="14" hidden="1" customHeight="1" x14ac:dyDescent="0.15"/>
  </sheetData>
  <sheetProtection algorithmName="SHA-512" hashValue="xqKNGpYA7JTIobr5hHcebw2zSfV3aKkvm5mE8Bj0HRH7lpPRum8haic5EMcD6tu8Z1RuRa5rbD+/qOMFMJU99Q==" saltValue="J8MO3aM/X1cbyCpuhcmNbg==" spinCount="100000" sheet="1" objects="1" scenarios="1"/>
  <protectedRanges>
    <protectedRange sqref="E61:E65" name="Rango21"/>
    <protectedRange sqref="E56:E59" name="Rango20"/>
    <protectedRange sqref="E48:E54" name="Rango19"/>
    <protectedRange sqref="E40:E45" name="Rango18"/>
    <protectedRange sqref="E34:E35" name="Rango17"/>
    <protectedRange sqref="B60:B64" name="Rango16"/>
    <protectedRange sqref="L33:L34 L36:L42" name="dar"/>
    <protectedRange sqref="I33 I35:I48" name="prever"/>
    <protectedRange sqref="H9:I15" name="Ingresos"/>
    <protectedRange sqref="C33:C58 C60:C67 F40 F48 F58 F61 I34 L35" name="Vivir"/>
    <protectedRange sqref="C68:C75" name="vivir2"/>
    <protectedRange sqref="F34:F38" name="planear1"/>
    <protectedRange sqref="F41:F46" name="planear 2"/>
    <protectedRange sqref="F49:F54" name="planear 3"/>
    <protectedRange sqref="F56:F57 F59" name="planear 4"/>
    <protectedRange sqref="F62:F65" name="planear 5"/>
    <protectedRange sqref="F67:F75" name="planear 6"/>
    <protectedRange sqref="B66:B75" name="vivir 3"/>
    <protectedRange sqref="E67:E75" name="planear 8"/>
    <protectedRange sqref="H37:H48" name="prever2"/>
    <protectedRange sqref="K37:K42" name="dar 2"/>
  </protectedRanges>
  <mergeCells count="26"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H18:I19"/>
    <mergeCell ref="B27:C28"/>
    <mergeCell ref="E27:F28"/>
    <mergeCell ref="H27:I28"/>
    <mergeCell ref="H84:H86"/>
    <mergeCell ref="I84:K86"/>
    <mergeCell ref="K27:L28"/>
    <mergeCell ref="K60:K62"/>
    <mergeCell ref="H63:I69"/>
    <mergeCell ref="K71:K73"/>
    <mergeCell ref="H75:I77"/>
    <mergeCell ref="H80:H82"/>
  </mergeCells>
  <conditionalFormatting sqref="H84:H86">
    <cfRule type="cellIs" dxfId="14" priority="4" operator="lessThan">
      <formula>0</formula>
    </cfRule>
    <cfRule type="cellIs" dxfId="13" priority="5" operator="greaterThan">
      <formula>0</formula>
    </cfRule>
  </conditionalFormatting>
  <conditionalFormatting sqref="H63">
    <cfRule type="cellIs" dxfId="12" priority="3" operator="greaterThan">
      <formula>1</formula>
    </cfRule>
  </conditionalFormatting>
  <conditionalFormatting sqref="K60:K62">
    <cfRule type="cellIs" dxfId="11" priority="2" operator="greaterThan">
      <formula>0.3</formula>
    </cfRule>
  </conditionalFormatting>
  <conditionalFormatting sqref="K71:K73">
    <cfRule type="cellIs" dxfId="10" priority="1" operator="greaterThan">
      <formula>0.05</formula>
    </cfRule>
  </conditionalFormatting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D357E-F2F9-A04A-BDC0-76F478C2710E}">
  <dimension ref="A1:O100"/>
  <sheetViews>
    <sheetView showGridLines="0" zoomScale="85" zoomScaleNormal="85" workbookViewId="0">
      <selection activeCell="C19" sqref="C19"/>
    </sheetView>
  </sheetViews>
  <sheetFormatPr baseColWidth="10" defaultColWidth="0" defaultRowHeight="14.25" customHeight="1" zeroHeight="1" x14ac:dyDescent="0.15"/>
  <cols>
    <col min="1" max="1" width="8.33203125" style="2" customWidth="1"/>
    <col min="2" max="2" width="36.5" style="1" customWidth="1"/>
    <col min="3" max="3" width="20.6640625" style="1" customWidth="1"/>
    <col min="4" max="4" width="8.6640625" style="2" customWidth="1"/>
    <col min="5" max="5" width="36.5" style="1" customWidth="1"/>
    <col min="6" max="6" width="20.6640625" style="2" customWidth="1"/>
    <col min="7" max="7" width="8.6640625" style="2" customWidth="1"/>
    <col min="8" max="8" width="35.6640625" style="1" customWidth="1"/>
    <col min="9" max="9" width="20.6640625" style="2" customWidth="1"/>
    <col min="10" max="10" width="7.6640625" style="2" customWidth="1"/>
    <col min="11" max="11" width="35.6640625" style="1" customWidth="1"/>
    <col min="12" max="12" width="20.6640625" style="2" customWidth="1"/>
    <col min="13" max="13" width="11.5" style="2" customWidth="1"/>
    <col min="14" max="15" width="0" style="2" hidden="1" customWidth="1"/>
    <col min="16" max="16384" width="11.5" style="2" hidden="1"/>
  </cols>
  <sheetData>
    <row r="1" spans="2:15" ht="14" x14ac:dyDescent="0.15"/>
    <row r="2" spans="2:15" ht="14" x14ac:dyDescent="0.15"/>
    <row r="3" spans="2:15" ht="14" x14ac:dyDescent="0.15"/>
    <row r="4" spans="2:15" ht="14" x14ac:dyDescent="0.15"/>
    <row r="5" spans="2:15" ht="14" x14ac:dyDescent="0.15"/>
    <row r="6" spans="2:15" ht="14" x14ac:dyDescent="0.15"/>
    <row r="7" spans="2:15" ht="13.25" customHeight="1" x14ac:dyDescent="0.15"/>
    <row r="8" spans="2:15" ht="14" x14ac:dyDescent="0.15"/>
    <row r="9" spans="2:15" s="10" customFormat="1" ht="16.25" customHeight="1" x14ac:dyDescent="0.15">
      <c r="B9" s="4"/>
      <c r="C9" s="4"/>
      <c r="E9" s="24" t="s">
        <v>0</v>
      </c>
      <c r="F9" s="24"/>
      <c r="G9" s="20"/>
      <c r="H9" s="37">
        <v>0</v>
      </c>
      <c r="I9" s="37"/>
      <c r="K9" s="4"/>
    </row>
    <row r="10" spans="2:15" s="10" customFormat="1" ht="16.25" customHeight="1" x14ac:dyDescent="0.15">
      <c r="E10" s="24" t="s">
        <v>1</v>
      </c>
      <c r="F10" s="24"/>
      <c r="G10" s="20"/>
      <c r="H10" s="37">
        <v>0</v>
      </c>
      <c r="I10" s="37"/>
      <c r="L10" s="22"/>
      <c r="M10" s="22"/>
      <c r="N10" s="22"/>
      <c r="O10" s="22"/>
    </row>
    <row r="11" spans="2:15" s="10" customFormat="1" ht="16.25" customHeight="1" x14ac:dyDescent="0.15">
      <c r="E11" s="24" t="s">
        <v>2</v>
      </c>
      <c r="F11" s="24"/>
      <c r="G11" s="20"/>
      <c r="H11" s="37">
        <v>0</v>
      </c>
      <c r="I11" s="37"/>
      <c r="L11" s="22"/>
      <c r="M11" s="22"/>
      <c r="N11" s="22"/>
      <c r="O11" s="22"/>
    </row>
    <row r="12" spans="2:15" s="10" customFormat="1" ht="16.25" customHeight="1" x14ac:dyDescent="0.15">
      <c r="E12" s="24" t="s">
        <v>3</v>
      </c>
      <c r="F12" s="24"/>
      <c r="G12" s="20"/>
      <c r="H12" s="37">
        <v>0</v>
      </c>
      <c r="I12" s="37"/>
      <c r="L12" s="22"/>
      <c r="M12" s="22"/>
      <c r="N12" s="22"/>
      <c r="O12" s="22"/>
    </row>
    <row r="13" spans="2:15" s="10" customFormat="1" ht="16.25" customHeight="1" x14ac:dyDescent="0.15">
      <c r="E13" s="24" t="s">
        <v>4</v>
      </c>
      <c r="F13" s="24"/>
      <c r="G13" s="20"/>
      <c r="H13" s="37">
        <v>0</v>
      </c>
      <c r="I13" s="37"/>
      <c r="L13" s="3"/>
      <c r="M13" s="4"/>
      <c r="N13" s="3"/>
      <c r="O13" s="3"/>
    </row>
    <row r="14" spans="2:15" s="10" customFormat="1" ht="16.25" customHeight="1" x14ac:dyDescent="0.15">
      <c r="E14" s="24" t="s">
        <v>5</v>
      </c>
      <c r="F14" s="24"/>
      <c r="G14" s="20"/>
      <c r="H14" s="37">
        <v>0</v>
      </c>
      <c r="I14" s="37"/>
      <c r="L14" s="3"/>
      <c r="M14" s="4"/>
      <c r="N14" s="3"/>
      <c r="O14" s="3"/>
    </row>
    <row r="15" spans="2:15" s="10" customFormat="1" ht="16.25" customHeight="1" x14ac:dyDescent="0.15">
      <c r="E15" s="24" t="s">
        <v>6</v>
      </c>
      <c r="F15" s="24"/>
      <c r="G15" s="20"/>
      <c r="H15" s="37">
        <v>0</v>
      </c>
      <c r="I15" s="37"/>
      <c r="L15" s="3"/>
      <c r="M15" s="4"/>
      <c r="N15" s="3"/>
      <c r="O15" s="3"/>
    </row>
    <row r="16" spans="2:15" s="10" customFormat="1" ht="16.25" customHeight="1" x14ac:dyDescent="0.15">
      <c r="E16" s="16"/>
      <c r="F16" s="16"/>
      <c r="G16" s="12"/>
      <c r="H16" s="13"/>
      <c r="L16" s="3"/>
      <c r="M16" s="4"/>
      <c r="N16" s="3"/>
      <c r="O16" s="3"/>
    </row>
    <row r="17" spans="2:15" ht="6.5" customHeight="1" x14ac:dyDescent="0.15">
      <c r="B17" s="2"/>
      <c r="C17" s="2"/>
      <c r="E17" s="5"/>
      <c r="H17" s="6"/>
      <c r="K17" s="2"/>
      <c r="L17" s="3"/>
      <c r="M17" s="4"/>
      <c r="N17" s="3"/>
      <c r="O17" s="3"/>
    </row>
    <row r="18" spans="2:15" ht="14" customHeight="1" x14ac:dyDescent="0.15">
      <c r="B18" s="2"/>
      <c r="C18" s="2"/>
      <c r="H18" s="33">
        <f>+SUM(H9:I15)</f>
        <v>0</v>
      </c>
      <c r="I18" s="33"/>
    </row>
    <row r="19" spans="2:15" ht="20.5" customHeight="1" thickBot="1" x14ac:dyDescent="0.2">
      <c r="E19" s="7"/>
      <c r="H19" s="34"/>
      <c r="I19" s="34"/>
    </row>
    <row r="20" spans="2:15" ht="14" x14ac:dyDescent="0.15">
      <c r="B20" s="2"/>
      <c r="C20" s="2"/>
    </row>
    <row r="21" spans="2:15" ht="14" x14ac:dyDescent="0.15">
      <c r="B21" s="7"/>
    </row>
    <row r="22" spans="2:15" ht="14" x14ac:dyDescent="0.15">
      <c r="B22" s="7"/>
    </row>
    <row r="23" spans="2:15" ht="14" x14ac:dyDescent="0.15">
      <c r="B23" s="7"/>
    </row>
    <row r="24" spans="2:15" ht="14" x14ac:dyDescent="0.15">
      <c r="B24" s="7"/>
    </row>
    <row r="25" spans="2:15" ht="14" x14ac:dyDescent="0.15">
      <c r="B25" s="7"/>
    </row>
    <row r="26" spans="2:15" ht="14" x14ac:dyDescent="0.15">
      <c r="B26" s="7"/>
      <c r="E26" s="7"/>
      <c r="F26" s="1"/>
      <c r="H26" s="7"/>
      <c r="I26" s="1"/>
      <c r="K26" s="7"/>
      <c r="L26" s="1"/>
    </row>
    <row r="27" spans="2:15" ht="14" customHeight="1" x14ac:dyDescent="0.15">
      <c r="B27" s="25" t="str">
        <f>IF(ISERROR(C76/H18),"-",C76/H18)</f>
        <v>-</v>
      </c>
      <c r="C27" s="25"/>
      <c r="E27" s="25" t="str">
        <f>IF(ISERROR(F76/H18),"-",F76/H18)</f>
        <v>-</v>
      </c>
      <c r="F27" s="25"/>
      <c r="H27" s="25" t="str">
        <f>IF(ISERROR(I49/H18),"-",I49/H18)</f>
        <v>-</v>
      </c>
      <c r="I27" s="25"/>
      <c r="K27" s="25" t="str">
        <f>IF(ISERROR(L43/H18),"-",L43/H18)</f>
        <v>-</v>
      </c>
      <c r="L27" s="25"/>
    </row>
    <row r="28" spans="2:15" ht="14" customHeight="1" x14ac:dyDescent="0.15">
      <c r="B28" s="25"/>
      <c r="C28" s="25"/>
      <c r="E28" s="25"/>
      <c r="F28" s="25"/>
      <c r="H28" s="25"/>
      <c r="I28" s="25"/>
      <c r="K28" s="25"/>
      <c r="L28" s="25"/>
    </row>
    <row r="29" spans="2:15" ht="14" x14ac:dyDescent="0.15">
      <c r="B29" s="7"/>
      <c r="E29" s="7"/>
      <c r="F29" s="1"/>
      <c r="H29" s="7"/>
      <c r="I29" s="1"/>
      <c r="K29" s="7"/>
      <c r="L29" s="1"/>
    </row>
    <row r="30" spans="2:15" ht="14" x14ac:dyDescent="0.15"/>
    <row r="31" spans="2:15" ht="14" x14ac:dyDescent="0.15"/>
    <row r="32" spans="2:15" ht="14" x14ac:dyDescent="0.15"/>
    <row r="33" spans="2:12" ht="16" x14ac:dyDescent="0.2">
      <c r="B33" s="11" t="s">
        <v>7</v>
      </c>
      <c r="C33" s="23">
        <v>0</v>
      </c>
      <c r="E33" s="14" t="s">
        <v>8</v>
      </c>
      <c r="F33" s="15">
        <f>+F34+F35</f>
        <v>0</v>
      </c>
      <c r="H33" s="11" t="s">
        <v>9</v>
      </c>
      <c r="I33" s="23">
        <v>0</v>
      </c>
      <c r="K33" s="11" t="s">
        <v>10</v>
      </c>
      <c r="L33" s="23">
        <v>0</v>
      </c>
    </row>
    <row r="34" spans="2:12" ht="16" x14ac:dyDescent="0.2">
      <c r="B34" s="11" t="s">
        <v>11</v>
      </c>
      <c r="C34" s="23">
        <v>0</v>
      </c>
      <c r="E34" s="11" t="s">
        <v>12</v>
      </c>
      <c r="F34" s="23">
        <v>0</v>
      </c>
      <c r="H34" s="11" t="s">
        <v>13</v>
      </c>
      <c r="I34" s="23">
        <v>0</v>
      </c>
      <c r="K34" s="11" t="s">
        <v>14</v>
      </c>
      <c r="L34" s="23">
        <v>0</v>
      </c>
    </row>
    <row r="35" spans="2:12" ht="16" x14ac:dyDescent="0.2">
      <c r="B35" s="11" t="s">
        <v>15</v>
      </c>
      <c r="C35" s="23">
        <v>0</v>
      </c>
      <c r="E35" s="11" t="s">
        <v>16</v>
      </c>
      <c r="F35" s="23">
        <v>0</v>
      </c>
      <c r="H35" s="11" t="s">
        <v>17</v>
      </c>
      <c r="I35" s="23">
        <v>0</v>
      </c>
      <c r="K35" s="11" t="s">
        <v>18</v>
      </c>
      <c r="L35" s="23">
        <v>0</v>
      </c>
    </row>
    <row r="36" spans="2:12" ht="16" x14ac:dyDescent="0.2">
      <c r="B36" s="11" t="s">
        <v>19</v>
      </c>
      <c r="C36" s="23">
        <v>0</v>
      </c>
      <c r="E36" s="11" t="s">
        <v>20</v>
      </c>
      <c r="F36" s="23">
        <v>0</v>
      </c>
      <c r="H36" s="11" t="s">
        <v>21</v>
      </c>
      <c r="I36" s="23">
        <v>0</v>
      </c>
      <c r="K36" s="11" t="s">
        <v>22</v>
      </c>
      <c r="L36" s="23">
        <v>0</v>
      </c>
    </row>
    <row r="37" spans="2:12" ht="16" x14ac:dyDescent="0.2">
      <c r="B37" s="11" t="s">
        <v>23</v>
      </c>
      <c r="C37" s="23">
        <v>0</v>
      </c>
      <c r="E37" s="11" t="s">
        <v>24</v>
      </c>
      <c r="F37" s="23">
        <v>0</v>
      </c>
      <c r="H37" s="11"/>
      <c r="I37" s="23">
        <v>0</v>
      </c>
      <c r="K37" s="11"/>
      <c r="L37" s="23">
        <v>0</v>
      </c>
    </row>
    <row r="38" spans="2:12" ht="16" x14ac:dyDescent="0.2">
      <c r="B38" s="11" t="s">
        <v>25</v>
      </c>
      <c r="C38" s="23">
        <v>0</v>
      </c>
      <c r="E38" s="11" t="s">
        <v>26</v>
      </c>
      <c r="F38" s="23">
        <v>0</v>
      </c>
      <c r="H38" s="11"/>
      <c r="I38" s="23">
        <v>0</v>
      </c>
      <c r="K38" s="11"/>
      <c r="L38" s="23">
        <v>0</v>
      </c>
    </row>
    <row r="39" spans="2:12" ht="16" x14ac:dyDescent="0.2">
      <c r="B39" s="11" t="s">
        <v>27</v>
      </c>
      <c r="C39" s="23">
        <v>0</v>
      </c>
      <c r="E39" s="14" t="s">
        <v>28</v>
      </c>
      <c r="F39" s="15">
        <f>+SUM(F40:F45)</f>
        <v>0</v>
      </c>
      <c r="H39" s="11"/>
      <c r="I39" s="23">
        <v>0</v>
      </c>
      <c r="K39" s="11"/>
      <c r="L39" s="23">
        <v>0</v>
      </c>
    </row>
    <row r="40" spans="2:12" ht="16" x14ac:dyDescent="0.2">
      <c r="B40" s="11" t="s">
        <v>29</v>
      </c>
      <c r="C40" s="23">
        <v>0</v>
      </c>
      <c r="E40" s="11" t="s">
        <v>30</v>
      </c>
      <c r="F40" s="23">
        <v>0</v>
      </c>
      <c r="H40" s="11"/>
      <c r="I40" s="23">
        <v>0</v>
      </c>
      <c r="K40" s="11"/>
      <c r="L40" s="23">
        <v>0</v>
      </c>
    </row>
    <row r="41" spans="2:12" ht="16" x14ac:dyDescent="0.2">
      <c r="B41" s="11" t="s">
        <v>31</v>
      </c>
      <c r="C41" s="23">
        <v>0</v>
      </c>
      <c r="E41" s="11" t="s">
        <v>32</v>
      </c>
      <c r="F41" s="23">
        <v>0</v>
      </c>
      <c r="H41" s="11"/>
      <c r="I41" s="23">
        <v>0</v>
      </c>
      <c r="K41" s="11"/>
      <c r="L41" s="23">
        <v>0</v>
      </c>
    </row>
    <row r="42" spans="2:12" ht="16" x14ac:dyDescent="0.2">
      <c r="B42" s="11" t="s">
        <v>33</v>
      </c>
      <c r="C42" s="23">
        <v>0</v>
      </c>
      <c r="E42" s="11" t="s">
        <v>34</v>
      </c>
      <c r="F42" s="23">
        <v>0</v>
      </c>
      <c r="H42" s="11"/>
      <c r="I42" s="23">
        <v>0</v>
      </c>
      <c r="K42" s="11"/>
      <c r="L42" s="23">
        <v>0</v>
      </c>
    </row>
    <row r="43" spans="2:12" ht="17" x14ac:dyDescent="0.2">
      <c r="B43" s="11" t="s">
        <v>35</v>
      </c>
      <c r="C43" s="23">
        <v>0</v>
      </c>
      <c r="E43" s="11" t="s">
        <v>36</v>
      </c>
      <c r="F43" s="23">
        <v>0</v>
      </c>
      <c r="H43" s="11"/>
      <c r="I43" s="23">
        <v>0</v>
      </c>
      <c r="K43" s="17" t="s">
        <v>37</v>
      </c>
      <c r="L43" s="18">
        <f>+SUM(L33:L42)</f>
        <v>0</v>
      </c>
    </row>
    <row r="44" spans="2:12" ht="16" x14ac:dyDescent="0.2">
      <c r="B44" s="11" t="s">
        <v>38</v>
      </c>
      <c r="C44" s="23">
        <v>0</v>
      </c>
      <c r="E44" s="11" t="s">
        <v>39</v>
      </c>
      <c r="F44" s="23">
        <v>0</v>
      </c>
      <c r="H44" s="11"/>
      <c r="I44" s="23">
        <v>0</v>
      </c>
    </row>
    <row r="45" spans="2:12" ht="16" x14ac:dyDescent="0.2">
      <c r="B45" s="11" t="s">
        <v>40</v>
      </c>
      <c r="C45" s="23">
        <v>0</v>
      </c>
      <c r="E45" s="11" t="s">
        <v>41</v>
      </c>
      <c r="F45" s="23">
        <v>0</v>
      </c>
      <c r="H45" s="11"/>
      <c r="I45" s="23">
        <v>0</v>
      </c>
    </row>
    <row r="46" spans="2:12" ht="16" x14ac:dyDescent="0.2">
      <c r="B46" s="11" t="s">
        <v>42</v>
      </c>
      <c r="C46" s="23">
        <v>0</v>
      </c>
      <c r="E46" s="11" t="s">
        <v>43</v>
      </c>
      <c r="F46" s="23">
        <v>0</v>
      </c>
      <c r="H46" s="11"/>
      <c r="I46" s="23">
        <v>0</v>
      </c>
    </row>
    <row r="47" spans="2:12" ht="16" x14ac:dyDescent="0.2">
      <c r="B47" s="11" t="s">
        <v>44</v>
      </c>
      <c r="C47" s="23">
        <v>0</v>
      </c>
      <c r="E47" s="14" t="s">
        <v>45</v>
      </c>
      <c r="F47" s="15">
        <f>+SUM(F48:F54)</f>
        <v>0</v>
      </c>
      <c r="H47" s="11"/>
      <c r="I47" s="23">
        <v>0</v>
      </c>
    </row>
    <row r="48" spans="2:12" ht="16" x14ac:dyDescent="0.2">
      <c r="B48" s="11" t="s">
        <v>46</v>
      </c>
      <c r="C48" s="23">
        <v>0</v>
      </c>
      <c r="E48" s="11" t="s">
        <v>47</v>
      </c>
      <c r="F48" s="23">
        <v>0</v>
      </c>
      <c r="H48" s="11"/>
      <c r="I48" s="23">
        <v>0</v>
      </c>
    </row>
    <row r="49" spans="2:11" ht="17" x14ac:dyDescent="0.2">
      <c r="B49" s="11" t="s">
        <v>48</v>
      </c>
      <c r="C49" s="23">
        <v>0</v>
      </c>
      <c r="E49" s="11" t="s">
        <v>49</v>
      </c>
      <c r="F49" s="23">
        <v>0</v>
      </c>
      <c r="H49" s="8" t="s">
        <v>37</v>
      </c>
      <c r="I49" s="9">
        <f>+SUM(I33:I48)</f>
        <v>0</v>
      </c>
    </row>
    <row r="50" spans="2:11" ht="16" x14ac:dyDescent="0.2">
      <c r="B50" s="11" t="s">
        <v>50</v>
      </c>
      <c r="C50" s="23">
        <v>0</v>
      </c>
      <c r="E50" s="11" t="s">
        <v>51</v>
      </c>
      <c r="F50" s="23">
        <v>0</v>
      </c>
    </row>
    <row r="51" spans="2:11" ht="16" x14ac:dyDescent="0.2">
      <c r="B51" s="11" t="s">
        <v>52</v>
      </c>
      <c r="C51" s="23">
        <v>0</v>
      </c>
      <c r="E51" s="11" t="s">
        <v>53</v>
      </c>
      <c r="F51" s="23">
        <v>0</v>
      </c>
    </row>
    <row r="52" spans="2:11" ht="16" x14ac:dyDescent="0.2">
      <c r="B52" s="11" t="s">
        <v>17</v>
      </c>
      <c r="C52" s="23">
        <v>0</v>
      </c>
      <c r="E52" s="11" t="s">
        <v>54</v>
      </c>
      <c r="F52" s="23">
        <v>0</v>
      </c>
    </row>
    <row r="53" spans="2:11" ht="16" x14ac:dyDescent="0.2">
      <c r="B53" s="11" t="s">
        <v>55</v>
      </c>
      <c r="C53" s="23">
        <v>0</v>
      </c>
      <c r="E53" s="11" t="s">
        <v>56</v>
      </c>
      <c r="F53" s="23">
        <v>0</v>
      </c>
    </row>
    <row r="54" spans="2:11" ht="16" x14ac:dyDescent="0.2">
      <c r="B54" s="11" t="s">
        <v>57</v>
      </c>
      <c r="C54" s="23">
        <v>0</v>
      </c>
      <c r="E54" s="11" t="s">
        <v>58</v>
      </c>
      <c r="F54" s="23">
        <v>0</v>
      </c>
    </row>
    <row r="55" spans="2:11" ht="16" x14ac:dyDescent="0.2">
      <c r="B55" s="11" t="s">
        <v>59</v>
      </c>
      <c r="C55" s="23">
        <v>0</v>
      </c>
      <c r="E55" s="14" t="s">
        <v>60</v>
      </c>
      <c r="F55" s="15">
        <f>+SUM(F56:F59)</f>
        <v>0</v>
      </c>
    </row>
    <row r="56" spans="2:11" ht="16" x14ac:dyDescent="0.2">
      <c r="B56" s="11" t="s">
        <v>61</v>
      </c>
      <c r="C56" s="23">
        <v>0</v>
      </c>
      <c r="E56" s="11" t="s">
        <v>62</v>
      </c>
      <c r="F56" s="23">
        <v>0</v>
      </c>
    </row>
    <row r="57" spans="2:11" ht="16" x14ac:dyDescent="0.2">
      <c r="B57" s="11" t="s">
        <v>63</v>
      </c>
      <c r="C57" s="23">
        <v>0</v>
      </c>
      <c r="E57" s="11" t="s">
        <v>64</v>
      </c>
      <c r="F57" s="23">
        <v>0</v>
      </c>
    </row>
    <row r="58" spans="2:11" ht="16" x14ac:dyDescent="0.2">
      <c r="B58" s="11" t="s">
        <v>65</v>
      </c>
      <c r="C58" s="23">
        <v>0</v>
      </c>
      <c r="E58" s="11" t="s">
        <v>66</v>
      </c>
      <c r="F58" s="23">
        <v>0</v>
      </c>
    </row>
    <row r="59" spans="2:11" ht="16" x14ac:dyDescent="0.2">
      <c r="B59" s="14" t="s">
        <v>67</v>
      </c>
      <c r="C59" s="15">
        <f>+SUM(C60:C64)</f>
        <v>0</v>
      </c>
      <c r="E59" s="11" t="s">
        <v>68</v>
      </c>
      <c r="F59" s="23">
        <v>0</v>
      </c>
    </row>
    <row r="60" spans="2:11" ht="15.75" customHeight="1" x14ac:dyDescent="0.2">
      <c r="B60" s="11" t="s">
        <v>69</v>
      </c>
      <c r="C60" s="23">
        <v>0</v>
      </c>
      <c r="E60" s="14" t="s">
        <v>70</v>
      </c>
      <c r="F60" s="15">
        <f>+SUM(F61:F65)</f>
        <v>0</v>
      </c>
      <c r="K60" s="35" t="str">
        <f>IF(ISERROR((C34+C59)/H18),"-",((C34+C59)/H18))</f>
        <v>-</v>
      </c>
    </row>
    <row r="61" spans="2:11" ht="15" customHeight="1" x14ac:dyDescent="0.2">
      <c r="B61" s="11" t="s">
        <v>71</v>
      </c>
      <c r="C61" s="23">
        <v>0</v>
      </c>
      <c r="E61" s="11" t="s">
        <v>69</v>
      </c>
      <c r="F61" s="23">
        <v>0</v>
      </c>
      <c r="K61" s="35"/>
    </row>
    <row r="62" spans="2:11" ht="15" customHeight="1" x14ac:dyDescent="0.2">
      <c r="B62" s="11" t="s">
        <v>72</v>
      </c>
      <c r="C62" s="23">
        <v>0</v>
      </c>
      <c r="E62" s="11" t="s">
        <v>71</v>
      </c>
      <c r="F62" s="23">
        <v>0</v>
      </c>
      <c r="K62" s="35"/>
    </row>
    <row r="63" spans="2:11" ht="15" customHeight="1" x14ac:dyDescent="0.2">
      <c r="B63" s="11" t="s">
        <v>73</v>
      </c>
      <c r="C63" s="23">
        <v>0</v>
      </c>
      <c r="E63" s="11" t="s">
        <v>72</v>
      </c>
      <c r="F63" s="23">
        <v>0</v>
      </c>
      <c r="H63" s="36" t="str">
        <f>IF(ISERROR(B27+E27+H27+K27),"-",(B27+E27+H27+K27))</f>
        <v>-</v>
      </c>
      <c r="I63" s="36"/>
    </row>
    <row r="64" spans="2:11" ht="15" customHeight="1" x14ac:dyDescent="0.2">
      <c r="B64" s="11" t="s">
        <v>74</v>
      </c>
      <c r="C64" s="23">
        <v>0</v>
      </c>
      <c r="E64" s="11" t="s">
        <v>73</v>
      </c>
      <c r="F64" s="23">
        <v>0</v>
      </c>
      <c r="H64" s="36"/>
      <c r="I64" s="36"/>
    </row>
    <row r="65" spans="2:11" ht="15" customHeight="1" x14ac:dyDescent="0.2">
      <c r="B65" s="11" t="s">
        <v>75</v>
      </c>
      <c r="C65" s="23">
        <v>0</v>
      </c>
      <c r="E65" s="11" t="s">
        <v>74</v>
      </c>
      <c r="F65" s="23">
        <v>0</v>
      </c>
      <c r="H65" s="36"/>
      <c r="I65" s="36"/>
    </row>
    <row r="66" spans="2:11" ht="15.5" customHeight="1" x14ac:dyDescent="0.2">
      <c r="B66" s="11"/>
      <c r="C66" s="23">
        <v>0</v>
      </c>
      <c r="E66" s="14" t="s">
        <v>76</v>
      </c>
      <c r="F66" s="15">
        <v>0</v>
      </c>
      <c r="H66" s="36"/>
      <c r="I66" s="36"/>
    </row>
    <row r="67" spans="2:11" ht="15" customHeight="1" x14ac:dyDescent="0.2">
      <c r="B67" s="11"/>
      <c r="C67" s="23">
        <v>0</v>
      </c>
      <c r="E67" s="11"/>
      <c r="F67" s="23">
        <v>0</v>
      </c>
      <c r="H67" s="36"/>
      <c r="I67" s="36"/>
    </row>
    <row r="68" spans="2:11" ht="15" customHeight="1" x14ac:dyDescent="0.2">
      <c r="B68" s="11"/>
      <c r="C68" s="23">
        <v>0</v>
      </c>
      <c r="E68" s="11"/>
      <c r="F68" s="23">
        <v>0</v>
      </c>
      <c r="H68" s="36"/>
      <c r="I68" s="36"/>
    </row>
    <row r="69" spans="2:11" ht="15" customHeight="1" x14ac:dyDescent="0.2">
      <c r="B69" s="11"/>
      <c r="C69" s="23">
        <v>0</v>
      </c>
      <c r="E69" s="11"/>
      <c r="F69" s="23">
        <v>0</v>
      </c>
      <c r="H69" s="36"/>
      <c r="I69" s="36"/>
    </row>
    <row r="70" spans="2:11" ht="16" x14ac:dyDescent="0.2">
      <c r="B70" s="11"/>
      <c r="C70" s="23">
        <v>0</v>
      </c>
      <c r="E70" s="11"/>
      <c r="F70" s="23">
        <v>0</v>
      </c>
    </row>
    <row r="71" spans="2:11" ht="15" customHeight="1" x14ac:dyDescent="0.2">
      <c r="B71" s="11"/>
      <c r="C71" s="23">
        <v>0</v>
      </c>
      <c r="E71" s="11"/>
      <c r="F71" s="23">
        <v>0</v>
      </c>
      <c r="K71" s="35" t="str">
        <f>IF(ISERROR(C43/H18),"-",C43/H18)</f>
        <v>-</v>
      </c>
    </row>
    <row r="72" spans="2:11" ht="15" customHeight="1" x14ac:dyDescent="0.2">
      <c r="B72" s="11"/>
      <c r="C72" s="23">
        <v>0</v>
      </c>
      <c r="E72" s="11"/>
      <c r="F72" s="23">
        <v>0</v>
      </c>
      <c r="K72" s="35"/>
    </row>
    <row r="73" spans="2:11" ht="15" customHeight="1" x14ac:dyDescent="0.2">
      <c r="B73" s="11"/>
      <c r="C73" s="23">
        <v>0</v>
      </c>
      <c r="E73" s="11"/>
      <c r="F73" s="23">
        <v>0</v>
      </c>
      <c r="K73" s="35"/>
    </row>
    <row r="74" spans="2:11" ht="16" x14ac:dyDescent="0.2">
      <c r="B74" s="11"/>
      <c r="C74" s="23">
        <v>0</v>
      </c>
      <c r="E74" s="11"/>
      <c r="F74" s="23">
        <v>0</v>
      </c>
    </row>
    <row r="75" spans="2:11" ht="15" customHeight="1" x14ac:dyDescent="0.2">
      <c r="B75" s="11"/>
      <c r="C75" s="23">
        <v>0</v>
      </c>
      <c r="E75" s="11"/>
      <c r="F75" s="23">
        <v>0</v>
      </c>
      <c r="H75" s="27" t="s">
        <v>77</v>
      </c>
      <c r="I75" s="28"/>
    </row>
    <row r="76" spans="2:11" s="10" customFormat="1" ht="17" x14ac:dyDescent="0.15">
      <c r="B76" s="8" t="s">
        <v>37</v>
      </c>
      <c r="C76" s="9">
        <f>+SUM(C33:C58)+C59+SUM(C65:C75)</f>
        <v>0</v>
      </c>
      <c r="E76" s="8" t="s">
        <v>37</v>
      </c>
      <c r="F76" s="9">
        <f>+F33+F36+F37+F38+F39+F46+F47+F55+F60+F66+SUM(F67:F75)</f>
        <v>0</v>
      </c>
      <c r="H76" s="29"/>
      <c r="I76" s="30"/>
      <c r="K76" s="4"/>
    </row>
    <row r="77" spans="2:11" ht="14.25" customHeight="1" x14ac:dyDescent="0.15">
      <c r="H77" s="31"/>
      <c r="I77" s="32"/>
    </row>
    <row r="78" spans="2:11" ht="14" x14ac:dyDescent="0.15">
      <c r="I78" s="1"/>
      <c r="J78" s="1"/>
    </row>
    <row r="79" spans="2:11" ht="14" x14ac:dyDescent="0.15">
      <c r="I79" s="1"/>
      <c r="J79" s="1"/>
      <c r="K79" s="21"/>
    </row>
    <row r="80" spans="2:11" ht="14" customHeight="1" x14ac:dyDescent="0.15">
      <c r="F80" s="1"/>
      <c r="G80" s="1"/>
      <c r="H80" s="33">
        <f>+C76+F76+I49+L43</f>
        <v>0</v>
      </c>
      <c r="I80" s="1"/>
      <c r="J80" s="1"/>
    </row>
    <row r="81" spans="6:11" ht="9.5" customHeight="1" x14ac:dyDescent="0.15">
      <c r="F81" s="1"/>
      <c r="G81" s="1"/>
      <c r="H81" s="33"/>
      <c r="I81" s="1"/>
      <c r="J81" s="1"/>
    </row>
    <row r="82" spans="6:11" ht="14" customHeight="1" thickBot="1" x14ac:dyDescent="0.2">
      <c r="F82" s="1"/>
      <c r="G82" s="1"/>
      <c r="H82" s="34"/>
      <c r="I82" s="1"/>
      <c r="J82" s="1"/>
    </row>
    <row r="83" spans="6:11" ht="16.25" customHeight="1" x14ac:dyDescent="0.25">
      <c r="F83" s="1"/>
      <c r="G83" s="1"/>
      <c r="H83" s="19"/>
      <c r="I83" s="1"/>
      <c r="J83" s="1"/>
    </row>
    <row r="84" spans="6:11" ht="14" customHeight="1" x14ac:dyDescent="0.15">
      <c r="F84" s="1"/>
      <c r="G84" s="1"/>
      <c r="H84" s="33">
        <f>+H18-H80</f>
        <v>0</v>
      </c>
      <c r="I84" s="26"/>
      <c r="J84" s="26"/>
      <c r="K84" s="26"/>
    </row>
    <row r="85" spans="6:11" ht="6" customHeight="1" x14ac:dyDescent="0.15">
      <c r="F85" s="1"/>
      <c r="G85" s="1"/>
      <c r="H85" s="33"/>
      <c r="I85" s="26"/>
      <c r="J85" s="26"/>
      <c r="K85" s="26"/>
    </row>
    <row r="86" spans="6:11" ht="14" customHeight="1" thickBot="1" x14ac:dyDescent="0.2">
      <c r="F86" s="1"/>
      <c r="G86" s="1"/>
      <c r="H86" s="34"/>
      <c r="I86" s="26"/>
      <c r="J86" s="26"/>
      <c r="K86" s="26"/>
    </row>
    <row r="87" spans="6:11" ht="14" x14ac:dyDescent="0.15">
      <c r="F87" s="1"/>
      <c r="G87" s="1"/>
      <c r="I87" s="1"/>
      <c r="J87" s="1"/>
    </row>
    <row r="88" spans="6:11" ht="14" x14ac:dyDescent="0.15">
      <c r="I88" s="1"/>
      <c r="J88" s="1"/>
    </row>
    <row r="89" spans="6:11" ht="14" x14ac:dyDescent="0.15">
      <c r="I89" s="1"/>
      <c r="J89" s="1"/>
    </row>
    <row r="90" spans="6:11" ht="14" x14ac:dyDescent="0.15"/>
    <row r="91" spans="6:11" ht="14" x14ac:dyDescent="0.15"/>
    <row r="92" spans="6:11" ht="14" hidden="1" customHeight="1" x14ac:dyDescent="0.15"/>
    <row r="93" spans="6:11" ht="14" hidden="1" customHeight="1" x14ac:dyDescent="0.15"/>
    <row r="94" spans="6:11" ht="14" hidden="1" customHeight="1" x14ac:dyDescent="0.15"/>
    <row r="95" spans="6:11" ht="14" hidden="1" customHeight="1" x14ac:dyDescent="0.15"/>
    <row r="96" spans="6:11" ht="14" hidden="1" customHeight="1" x14ac:dyDescent="0.15"/>
    <row r="97" ht="14" hidden="1" customHeight="1" x14ac:dyDescent="0.15"/>
    <row r="98" ht="14" hidden="1" customHeight="1" x14ac:dyDescent="0.15"/>
    <row r="99" ht="14" hidden="1" customHeight="1" x14ac:dyDescent="0.15"/>
    <row r="100" ht="14" hidden="1" customHeight="1" x14ac:dyDescent="0.15"/>
  </sheetData>
  <sheetProtection algorithmName="SHA-512" hashValue="2S1iwUtCFh92mEx8Gp6WTv75lZqt/mu6HitPFHtERHzCepAdSzuyVaNgRnFrvgFH69oCioW1QsdAdJN7lfH/ng==" saltValue="Z+Ewkt5seRYIG8xr8wHdEg==" spinCount="100000" sheet="1" objects="1" scenarios="1"/>
  <protectedRanges>
    <protectedRange sqref="E61:E65" name="Rango21"/>
    <protectedRange sqref="E56:E59" name="Rango20"/>
    <protectedRange sqref="E48:E54" name="Rango19"/>
    <protectedRange sqref="E40:E45" name="Rango18"/>
    <protectedRange sqref="E34:E35" name="Rango17"/>
    <protectedRange sqref="B60:B64" name="Rango16"/>
    <protectedRange sqref="L33:L34 L36:L42" name="dar"/>
    <protectedRange sqref="I33 I35:I48" name="prever"/>
    <protectedRange sqref="H9:I15" name="Ingresos"/>
    <protectedRange sqref="C33:C58 C60:C67 F40 F48 F58 F61 I34 L35" name="Vivir"/>
    <protectedRange sqref="C68:C75" name="vivir2"/>
    <protectedRange sqref="F34:F38" name="planear1"/>
    <protectedRange sqref="F41:F46" name="planear 2"/>
    <protectedRange sqref="F49:F54" name="planear 3"/>
    <protectedRange sqref="F56:F57 F59" name="planear 4"/>
    <protectedRange sqref="F62:F65" name="planear 5"/>
    <protectedRange sqref="F67:F75" name="planear 6"/>
    <protectedRange sqref="B66:B75" name="vivir 3"/>
    <protectedRange sqref="E67:E75" name="planear 8"/>
    <protectedRange sqref="H37:H48" name="prever2"/>
    <protectedRange sqref="K37:K42" name="dar 2"/>
  </protectedRanges>
  <mergeCells count="26"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H18:I19"/>
    <mergeCell ref="B27:C28"/>
    <mergeCell ref="E27:F28"/>
    <mergeCell ref="H27:I28"/>
    <mergeCell ref="H84:H86"/>
    <mergeCell ref="I84:K86"/>
    <mergeCell ref="K27:L28"/>
    <mergeCell ref="K60:K62"/>
    <mergeCell ref="H63:I69"/>
    <mergeCell ref="K71:K73"/>
    <mergeCell ref="H75:I77"/>
    <mergeCell ref="H80:H82"/>
  </mergeCells>
  <conditionalFormatting sqref="H84:H86">
    <cfRule type="cellIs" dxfId="9" priority="4" operator="lessThan">
      <formula>0</formula>
    </cfRule>
    <cfRule type="cellIs" dxfId="8" priority="5" operator="greaterThan">
      <formula>0</formula>
    </cfRule>
  </conditionalFormatting>
  <conditionalFormatting sqref="H63">
    <cfRule type="cellIs" dxfId="7" priority="3" operator="greaterThan">
      <formula>1</formula>
    </cfRule>
  </conditionalFormatting>
  <conditionalFormatting sqref="K60:K62">
    <cfRule type="cellIs" dxfId="6" priority="2" operator="greaterThan">
      <formula>0.3</formula>
    </cfRule>
  </conditionalFormatting>
  <conditionalFormatting sqref="K71:K73">
    <cfRule type="cellIs" dxfId="5" priority="1" operator="greaterThan">
      <formula>0.05</formula>
    </cfRule>
  </conditionalFormatting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86BFD-5152-FB43-B4A5-4CE06493378C}">
  <dimension ref="A1:O100"/>
  <sheetViews>
    <sheetView showGridLines="0" zoomScale="85" zoomScaleNormal="85" workbookViewId="0">
      <selection activeCell="B27" sqref="B27:C28"/>
    </sheetView>
  </sheetViews>
  <sheetFormatPr baseColWidth="10" defaultColWidth="0" defaultRowHeight="14.25" customHeight="1" zeroHeight="1" x14ac:dyDescent="0.15"/>
  <cols>
    <col min="1" max="1" width="8.33203125" style="2" customWidth="1"/>
    <col min="2" max="2" width="36.5" style="1" customWidth="1"/>
    <col min="3" max="3" width="20.6640625" style="1" customWidth="1"/>
    <col min="4" max="4" width="8.6640625" style="2" customWidth="1"/>
    <col min="5" max="5" width="36.5" style="1" customWidth="1"/>
    <col min="6" max="6" width="20.6640625" style="2" customWidth="1"/>
    <col min="7" max="7" width="8.6640625" style="2" customWidth="1"/>
    <col min="8" max="8" width="35.6640625" style="1" customWidth="1"/>
    <col min="9" max="9" width="20.6640625" style="2" customWidth="1"/>
    <col min="10" max="10" width="7.6640625" style="2" customWidth="1"/>
    <col min="11" max="11" width="35.6640625" style="1" customWidth="1"/>
    <col min="12" max="12" width="20.6640625" style="2" customWidth="1"/>
    <col min="13" max="13" width="11.5" style="2" customWidth="1"/>
    <col min="14" max="15" width="0" style="2" hidden="1" customWidth="1"/>
    <col min="16" max="16384" width="11.5" style="2" hidden="1"/>
  </cols>
  <sheetData>
    <row r="1" spans="2:15" ht="14" x14ac:dyDescent="0.15"/>
    <row r="2" spans="2:15" ht="14" x14ac:dyDescent="0.15"/>
    <row r="3" spans="2:15" ht="14" x14ac:dyDescent="0.15"/>
    <row r="4" spans="2:15" ht="14" x14ac:dyDescent="0.15"/>
    <row r="5" spans="2:15" ht="14" x14ac:dyDescent="0.15"/>
    <row r="6" spans="2:15" ht="14" x14ac:dyDescent="0.15"/>
    <row r="7" spans="2:15" ht="13.25" customHeight="1" x14ac:dyDescent="0.15"/>
    <row r="8" spans="2:15" ht="14" x14ac:dyDescent="0.15"/>
    <row r="9" spans="2:15" s="10" customFormat="1" ht="16.25" customHeight="1" x14ac:dyDescent="0.15">
      <c r="B9" s="4"/>
      <c r="C9" s="4"/>
      <c r="E9" s="24" t="s">
        <v>0</v>
      </c>
      <c r="F9" s="24"/>
      <c r="G9" s="20"/>
      <c r="H9" s="37">
        <v>0</v>
      </c>
      <c r="I9" s="37"/>
      <c r="K9" s="4"/>
    </row>
    <row r="10" spans="2:15" s="10" customFormat="1" ht="16.25" customHeight="1" x14ac:dyDescent="0.15">
      <c r="E10" s="24" t="s">
        <v>1</v>
      </c>
      <c r="F10" s="24"/>
      <c r="G10" s="20"/>
      <c r="H10" s="37">
        <v>0</v>
      </c>
      <c r="I10" s="37"/>
      <c r="L10" s="22"/>
      <c r="M10" s="22"/>
      <c r="N10" s="22"/>
      <c r="O10" s="22"/>
    </row>
    <row r="11" spans="2:15" s="10" customFormat="1" ht="16.25" customHeight="1" x14ac:dyDescent="0.15">
      <c r="E11" s="24" t="s">
        <v>2</v>
      </c>
      <c r="F11" s="24"/>
      <c r="G11" s="20"/>
      <c r="H11" s="37">
        <v>0</v>
      </c>
      <c r="I11" s="37"/>
      <c r="L11" s="22"/>
      <c r="M11" s="22"/>
      <c r="N11" s="22"/>
      <c r="O11" s="22"/>
    </row>
    <row r="12" spans="2:15" s="10" customFormat="1" ht="16.25" customHeight="1" x14ac:dyDescent="0.15">
      <c r="E12" s="24" t="s">
        <v>3</v>
      </c>
      <c r="F12" s="24"/>
      <c r="G12" s="20"/>
      <c r="H12" s="37">
        <v>0</v>
      </c>
      <c r="I12" s="37"/>
      <c r="L12" s="22"/>
      <c r="M12" s="22"/>
      <c r="N12" s="22"/>
      <c r="O12" s="22"/>
    </row>
    <row r="13" spans="2:15" s="10" customFormat="1" ht="16.25" customHeight="1" x14ac:dyDescent="0.15">
      <c r="E13" s="24" t="s">
        <v>4</v>
      </c>
      <c r="F13" s="24"/>
      <c r="G13" s="20"/>
      <c r="H13" s="37">
        <v>0</v>
      </c>
      <c r="I13" s="37"/>
      <c r="L13" s="3"/>
      <c r="M13" s="4"/>
      <c r="N13" s="3"/>
      <c r="O13" s="3"/>
    </row>
    <row r="14" spans="2:15" s="10" customFormat="1" ht="16.25" customHeight="1" x14ac:dyDescent="0.15">
      <c r="E14" s="24" t="s">
        <v>5</v>
      </c>
      <c r="F14" s="24"/>
      <c r="G14" s="20"/>
      <c r="H14" s="37">
        <v>0</v>
      </c>
      <c r="I14" s="37"/>
      <c r="L14" s="3"/>
      <c r="M14" s="4"/>
      <c r="N14" s="3"/>
      <c r="O14" s="3"/>
    </row>
    <row r="15" spans="2:15" s="10" customFormat="1" ht="16.25" customHeight="1" x14ac:dyDescent="0.15">
      <c r="E15" s="24" t="s">
        <v>6</v>
      </c>
      <c r="F15" s="24"/>
      <c r="G15" s="20"/>
      <c r="H15" s="37">
        <v>0</v>
      </c>
      <c r="I15" s="37"/>
      <c r="L15" s="3"/>
      <c r="M15" s="4"/>
      <c r="N15" s="3"/>
      <c r="O15" s="3"/>
    </row>
    <row r="16" spans="2:15" s="10" customFormat="1" ht="16.25" customHeight="1" x14ac:dyDescent="0.15">
      <c r="E16" s="16"/>
      <c r="F16" s="16"/>
      <c r="G16" s="12"/>
      <c r="H16" s="13"/>
      <c r="L16" s="3"/>
      <c r="M16" s="4"/>
      <c r="N16" s="3"/>
      <c r="O16" s="3"/>
    </row>
    <row r="17" spans="2:15" ht="6.5" customHeight="1" x14ac:dyDescent="0.15">
      <c r="B17" s="2"/>
      <c r="C17" s="2"/>
      <c r="E17" s="5"/>
      <c r="H17" s="6"/>
      <c r="K17" s="2"/>
      <c r="L17" s="3"/>
      <c r="M17" s="4"/>
      <c r="N17" s="3"/>
      <c r="O17" s="3"/>
    </row>
    <row r="18" spans="2:15" ht="14" customHeight="1" x14ac:dyDescent="0.15">
      <c r="B18" s="2"/>
      <c r="C18" s="2"/>
      <c r="H18" s="33">
        <f>+SUM(H9:I15)</f>
        <v>0</v>
      </c>
      <c r="I18" s="33"/>
    </row>
    <row r="19" spans="2:15" ht="20.5" customHeight="1" thickBot="1" x14ac:dyDescent="0.2">
      <c r="E19" s="7"/>
      <c r="H19" s="34"/>
      <c r="I19" s="34"/>
    </row>
    <row r="20" spans="2:15" ht="14" x14ac:dyDescent="0.15">
      <c r="B20" s="2"/>
      <c r="C20" s="2"/>
    </row>
    <row r="21" spans="2:15" ht="14" x14ac:dyDescent="0.15">
      <c r="B21" s="7"/>
    </row>
    <row r="22" spans="2:15" ht="14" x14ac:dyDescent="0.15">
      <c r="B22" s="7"/>
    </row>
    <row r="23" spans="2:15" ht="14" x14ac:dyDescent="0.15">
      <c r="B23" s="7"/>
    </row>
    <row r="24" spans="2:15" ht="14" x14ac:dyDescent="0.15">
      <c r="B24" s="7"/>
    </row>
    <row r="25" spans="2:15" ht="14" x14ac:dyDescent="0.15">
      <c r="B25" s="7"/>
    </row>
    <row r="26" spans="2:15" ht="14" x14ac:dyDescent="0.15">
      <c r="B26" s="7"/>
      <c r="E26" s="7"/>
      <c r="F26" s="1"/>
      <c r="H26" s="7"/>
      <c r="I26" s="1"/>
      <c r="K26" s="7"/>
      <c r="L26" s="1"/>
    </row>
    <row r="27" spans="2:15" ht="14" customHeight="1" x14ac:dyDescent="0.15">
      <c r="B27" s="25" t="str">
        <f>IF(ISERROR(C76/H18),"-",C76/H18)</f>
        <v>-</v>
      </c>
      <c r="C27" s="25"/>
      <c r="E27" s="25" t="str">
        <f>IF(ISERROR(F76/H18),"-",F76/H18)</f>
        <v>-</v>
      </c>
      <c r="F27" s="25"/>
      <c r="H27" s="25" t="str">
        <f>IF(ISERROR(I49/H18),"-",I49/H18)</f>
        <v>-</v>
      </c>
      <c r="I27" s="25"/>
      <c r="K27" s="25" t="str">
        <f>IF(ISERROR(L43/H18),"-",L43/H18)</f>
        <v>-</v>
      </c>
      <c r="L27" s="25"/>
    </row>
    <row r="28" spans="2:15" ht="14" customHeight="1" x14ac:dyDescent="0.15">
      <c r="B28" s="25"/>
      <c r="C28" s="25"/>
      <c r="E28" s="25"/>
      <c r="F28" s="25"/>
      <c r="H28" s="25"/>
      <c r="I28" s="25"/>
      <c r="K28" s="25"/>
      <c r="L28" s="25"/>
    </row>
    <row r="29" spans="2:15" ht="14" x14ac:dyDescent="0.15">
      <c r="B29" s="7"/>
      <c r="E29" s="7"/>
      <c r="F29" s="1"/>
      <c r="H29" s="7"/>
      <c r="I29" s="1"/>
      <c r="K29" s="7"/>
      <c r="L29" s="1"/>
    </row>
    <row r="30" spans="2:15" ht="14" x14ac:dyDescent="0.15"/>
    <row r="31" spans="2:15" ht="14" x14ac:dyDescent="0.15"/>
    <row r="32" spans="2:15" ht="14" x14ac:dyDescent="0.15"/>
    <row r="33" spans="2:12" ht="16" x14ac:dyDescent="0.2">
      <c r="B33" s="11" t="s">
        <v>7</v>
      </c>
      <c r="C33" s="23">
        <v>0</v>
      </c>
      <c r="E33" s="14" t="s">
        <v>8</v>
      </c>
      <c r="F33" s="15">
        <f>+F34+F35</f>
        <v>0</v>
      </c>
      <c r="H33" s="11" t="s">
        <v>9</v>
      </c>
      <c r="I33" s="23">
        <v>0</v>
      </c>
      <c r="K33" s="11" t="s">
        <v>10</v>
      </c>
      <c r="L33" s="23">
        <v>0</v>
      </c>
    </row>
    <row r="34" spans="2:12" ht="16" x14ac:dyDescent="0.2">
      <c r="B34" s="11" t="s">
        <v>11</v>
      </c>
      <c r="C34" s="23">
        <v>0</v>
      </c>
      <c r="E34" s="11" t="s">
        <v>12</v>
      </c>
      <c r="F34" s="23">
        <v>0</v>
      </c>
      <c r="H34" s="11" t="s">
        <v>13</v>
      </c>
      <c r="I34" s="23">
        <v>0</v>
      </c>
      <c r="K34" s="11" t="s">
        <v>14</v>
      </c>
      <c r="L34" s="23">
        <v>0</v>
      </c>
    </row>
    <row r="35" spans="2:12" ht="16" x14ac:dyDescent="0.2">
      <c r="B35" s="11" t="s">
        <v>15</v>
      </c>
      <c r="C35" s="23">
        <v>0</v>
      </c>
      <c r="E35" s="11" t="s">
        <v>16</v>
      </c>
      <c r="F35" s="23">
        <v>0</v>
      </c>
      <c r="H35" s="11" t="s">
        <v>17</v>
      </c>
      <c r="I35" s="23">
        <v>0</v>
      </c>
      <c r="K35" s="11" t="s">
        <v>18</v>
      </c>
      <c r="L35" s="23">
        <v>0</v>
      </c>
    </row>
    <row r="36" spans="2:12" ht="16" x14ac:dyDescent="0.2">
      <c r="B36" s="11" t="s">
        <v>19</v>
      </c>
      <c r="C36" s="23">
        <v>0</v>
      </c>
      <c r="E36" s="11" t="s">
        <v>20</v>
      </c>
      <c r="F36" s="23">
        <v>0</v>
      </c>
      <c r="H36" s="11" t="s">
        <v>21</v>
      </c>
      <c r="I36" s="23">
        <v>0</v>
      </c>
      <c r="K36" s="11" t="s">
        <v>22</v>
      </c>
      <c r="L36" s="23">
        <v>0</v>
      </c>
    </row>
    <row r="37" spans="2:12" ht="16" x14ac:dyDescent="0.2">
      <c r="B37" s="11" t="s">
        <v>23</v>
      </c>
      <c r="C37" s="23">
        <v>0</v>
      </c>
      <c r="E37" s="11" t="s">
        <v>24</v>
      </c>
      <c r="F37" s="23">
        <v>0</v>
      </c>
      <c r="H37" s="11"/>
      <c r="I37" s="23">
        <v>0</v>
      </c>
      <c r="K37" s="11"/>
      <c r="L37" s="23">
        <v>0</v>
      </c>
    </row>
    <row r="38" spans="2:12" ht="16" x14ac:dyDescent="0.2">
      <c r="B38" s="11" t="s">
        <v>25</v>
      </c>
      <c r="C38" s="23">
        <v>0</v>
      </c>
      <c r="E38" s="11" t="s">
        <v>26</v>
      </c>
      <c r="F38" s="23">
        <v>0</v>
      </c>
      <c r="H38" s="11"/>
      <c r="I38" s="23">
        <v>0</v>
      </c>
      <c r="K38" s="11"/>
      <c r="L38" s="23">
        <v>0</v>
      </c>
    </row>
    <row r="39" spans="2:12" ht="16" x14ac:dyDescent="0.2">
      <c r="B39" s="11" t="s">
        <v>27</v>
      </c>
      <c r="C39" s="23">
        <v>0</v>
      </c>
      <c r="E39" s="14" t="s">
        <v>28</v>
      </c>
      <c r="F39" s="15">
        <f>+SUM(F40:F45)</f>
        <v>0</v>
      </c>
      <c r="H39" s="11"/>
      <c r="I39" s="23">
        <v>0</v>
      </c>
      <c r="K39" s="11"/>
      <c r="L39" s="23">
        <v>0</v>
      </c>
    </row>
    <row r="40" spans="2:12" ht="16" x14ac:dyDescent="0.2">
      <c r="B40" s="11" t="s">
        <v>29</v>
      </c>
      <c r="C40" s="23">
        <v>0</v>
      </c>
      <c r="E40" s="11" t="s">
        <v>30</v>
      </c>
      <c r="F40" s="23">
        <v>0</v>
      </c>
      <c r="H40" s="11"/>
      <c r="I40" s="23">
        <v>0</v>
      </c>
      <c r="K40" s="11"/>
      <c r="L40" s="23">
        <v>0</v>
      </c>
    </row>
    <row r="41" spans="2:12" ht="16" x14ac:dyDescent="0.2">
      <c r="B41" s="11" t="s">
        <v>31</v>
      </c>
      <c r="C41" s="23">
        <v>0</v>
      </c>
      <c r="E41" s="11" t="s">
        <v>32</v>
      </c>
      <c r="F41" s="23">
        <v>0</v>
      </c>
      <c r="H41" s="11"/>
      <c r="I41" s="23">
        <v>0</v>
      </c>
      <c r="K41" s="11"/>
      <c r="L41" s="23">
        <v>0</v>
      </c>
    </row>
    <row r="42" spans="2:12" ht="16" x14ac:dyDescent="0.2">
      <c r="B42" s="11" t="s">
        <v>33</v>
      </c>
      <c r="C42" s="23">
        <v>0</v>
      </c>
      <c r="E42" s="11" t="s">
        <v>34</v>
      </c>
      <c r="F42" s="23">
        <v>0</v>
      </c>
      <c r="H42" s="11"/>
      <c r="I42" s="23">
        <v>0</v>
      </c>
      <c r="K42" s="11"/>
      <c r="L42" s="23">
        <v>0</v>
      </c>
    </row>
    <row r="43" spans="2:12" ht="17" x14ac:dyDescent="0.2">
      <c r="B43" s="11" t="s">
        <v>35</v>
      </c>
      <c r="C43" s="23">
        <v>0</v>
      </c>
      <c r="E43" s="11" t="s">
        <v>36</v>
      </c>
      <c r="F43" s="23">
        <v>0</v>
      </c>
      <c r="H43" s="11"/>
      <c r="I43" s="23">
        <v>0</v>
      </c>
      <c r="K43" s="17" t="s">
        <v>37</v>
      </c>
      <c r="L43" s="18">
        <f>+SUM(L33:L42)</f>
        <v>0</v>
      </c>
    </row>
    <row r="44" spans="2:12" ht="16" x14ac:dyDescent="0.2">
      <c r="B44" s="11" t="s">
        <v>38</v>
      </c>
      <c r="C44" s="23">
        <v>0</v>
      </c>
      <c r="E44" s="11" t="s">
        <v>39</v>
      </c>
      <c r="F44" s="23">
        <v>0</v>
      </c>
      <c r="H44" s="11"/>
      <c r="I44" s="23">
        <v>0</v>
      </c>
    </row>
    <row r="45" spans="2:12" ht="16" x14ac:dyDescent="0.2">
      <c r="B45" s="11" t="s">
        <v>40</v>
      </c>
      <c r="C45" s="23">
        <v>0</v>
      </c>
      <c r="E45" s="11" t="s">
        <v>41</v>
      </c>
      <c r="F45" s="23">
        <v>0</v>
      </c>
      <c r="H45" s="11"/>
      <c r="I45" s="23">
        <v>0</v>
      </c>
    </row>
    <row r="46" spans="2:12" ht="16" x14ac:dyDescent="0.2">
      <c r="B46" s="11" t="s">
        <v>42</v>
      </c>
      <c r="C46" s="23">
        <v>0</v>
      </c>
      <c r="E46" s="11" t="s">
        <v>43</v>
      </c>
      <c r="F46" s="23">
        <v>0</v>
      </c>
      <c r="H46" s="11"/>
      <c r="I46" s="23">
        <v>0</v>
      </c>
    </row>
    <row r="47" spans="2:12" ht="16" x14ac:dyDescent="0.2">
      <c r="B47" s="11" t="s">
        <v>44</v>
      </c>
      <c r="C47" s="23">
        <v>0</v>
      </c>
      <c r="E47" s="14" t="s">
        <v>45</v>
      </c>
      <c r="F47" s="15">
        <f>+SUM(F48:F54)</f>
        <v>0</v>
      </c>
      <c r="H47" s="11"/>
      <c r="I47" s="23">
        <v>0</v>
      </c>
    </row>
    <row r="48" spans="2:12" ht="16" x14ac:dyDescent="0.2">
      <c r="B48" s="11" t="s">
        <v>46</v>
      </c>
      <c r="C48" s="23">
        <v>0</v>
      </c>
      <c r="E48" s="11" t="s">
        <v>47</v>
      </c>
      <c r="F48" s="23">
        <v>0</v>
      </c>
      <c r="H48" s="11"/>
      <c r="I48" s="23">
        <v>0</v>
      </c>
    </row>
    <row r="49" spans="2:11" ht="17" x14ac:dyDescent="0.2">
      <c r="B49" s="11" t="s">
        <v>48</v>
      </c>
      <c r="C49" s="23">
        <v>0</v>
      </c>
      <c r="E49" s="11" t="s">
        <v>49</v>
      </c>
      <c r="F49" s="23">
        <v>0</v>
      </c>
      <c r="H49" s="8" t="s">
        <v>37</v>
      </c>
      <c r="I49" s="9">
        <f>+SUM(I33:I48)</f>
        <v>0</v>
      </c>
    </row>
    <row r="50" spans="2:11" ht="16" x14ac:dyDescent="0.2">
      <c r="B50" s="11" t="s">
        <v>50</v>
      </c>
      <c r="C50" s="23">
        <v>0</v>
      </c>
      <c r="E50" s="11" t="s">
        <v>51</v>
      </c>
      <c r="F50" s="23">
        <v>0</v>
      </c>
    </row>
    <row r="51" spans="2:11" ht="16" x14ac:dyDescent="0.2">
      <c r="B51" s="11" t="s">
        <v>52</v>
      </c>
      <c r="C51" s="23">
        <v>0</v>
      </c>
      <c r="E51" s="11" t="s">
        <v>53</v>
      </c>
      <c r="F51" s="23">
        <v>0</v>
      </c>
    </row>
    <row r="52" spans="2:11" ht="16" x14ac:dyDescent="0.2">
      <c r="B52" s="11" t="s">
        <v>17</v>
      </c>
      <c r="C52" s="23">
        <v>0</v>
      </c>
      <c r="E52" s="11" t="s">
        <v>54</v>
      </c>
      <c r="F52" s="23">
        <v>0</v>
      </c>
    </row>
    <row r="53" spans="2:11" ht="16" x14ac:dyDescent="0.2">
      <c r="B53" s="11" t="s">
        <v>55</v>
      </c>
      <c r="C53" s="23">
        <v>0</v>
      </c>
      <c r="E53" s="11" t="s">
        <v>56</v>
      </c>
      <c r="F53" s="23">
        <v>0</v>
      </c>
    </row>
    <row r="54" spans="2:11" ht="16" x14ac:dyDescent="0.2">
      <c r="B54" s="11" t="s">
        <v>57</v>
      </c>
      <c r="C54" s="23">
        <v>0</v>
      </c>
      <c r="E54" s="11" t="s">
        <v>58</v>
      </c>
      <c r="F54" s="23">
        <v>0</v>
      </c>
    </row>
    <row r="55" spans="2:11" ht="16" x14ac:dyDescent="0.2">
      <c r="B55" s="11" t="s">
        <v>59</v>
      </c>
      <c r="C55" s="23">
        <v>0</v>
      </c>
      <c r="E55" s="14" t="s">
        <v>60</v>
      </c>
      <c r="F55" s="15">
        <f>+SUM(F56:F59)</f>
        <v>0</v>
      </c>
    </row>
    <row r="56" spans="2:11" ht="16" x14ac:dyDescent="0.2">
      <c r="B56" s="11" t="s">
        <v>61</v>
      </c>
      <c r="C56" s="23">
        <v>0</v>
      </c>
      <c r="E56" s="11" t="s">
        <v>62</v>
      </c>
      <c r="F56" s="23">
        <v>0</v>
      </c>
    </row>
    <row r="57" spans="2:11" ht="16" x14ac:dyDescent="0.2">
      <c r="B57" s="11" t="s">
        <v>63</v>
      </c>
      <c r="C57" s="23">
        <v>0</v>
      </c>
      <c r="E57" s="11" t="s">
        <v>64</v>
      </c>
      <c r="F57" s="23">
        <v>0</v>
      </c>
    </row>
    <row r="58" spans="2:11" ht="16" x14ac:dyDescent="0.2">
      <c r="B58" s="11" t="s">
        <v>65</v>
      </c>
      <c r="C58" s="23">
        <v>0</v>
      </c>
      <c r="E58" s="11" t="s">
        <v>66</v>
      </c>
      <c r="F58" s="23">
        <v>0</v>
      </c>
    </row>
    <row r="59" spans="2:11" ht="16" x14ac:dyDescent="0.2">
      <c r="B59" s="14" t="s">
        <v>67</v>
      </c>
      <c r="C59" s="15">
        <f>+SUM(C60:C64)</f>
        <v>0</v>
      </c>
      <c r="E59" s="11" t="s">
        <v>68</v>
      </c>
      <c r="F59" s="23">
        <v>0</v>
      </c>
    </row>
    <row r="60" spans="2:11" ht="15.75" customHeight="1" x14ac:dyDescent="0.2">
      <c r="B60" s="11" t="s">
        <v>69</v>
      </c>
      <c r="C60" s="23">
        <v>0</v>
      </c>
      <c r="E60" s="14" t="s">
        <v>70</v>
      </c>
      <c r="F60" s="15">
        <f>+SUM(F61:F65)</f>
        <v>0</v>
      </c>
      <c r="K60" s="35" t="str">
        <f>IF(ISERROR((C34+C59)/H18),"-",((C34+C59)/H18))</f>
        <v>-</v>
      </c>
    </row>
    <row r="61" spans="2:11" ht="15" customHeight="1" x14ac:dyDescent="0.2">
      <c r="B61" s="11" t="s">
        <v>71</v>
      </c>
      <c r="C61" s="23">
        <v>0</v>
      </c>
      <c r="E61" s="11" t="s">
        <v>69</v>
      </c>
      <c r="F61" s="23">
        <v>0</v>
      </c>
      <c r="K61" s="35"/>
    </row>
    <row r="62" spans="2:11" ht="15" customHeight="1" x14ac:dyDescent="0.2">
      <c r="B62" s="11" t="s">
        <v>72</v>
      </c>
      <c r="C62" s="23">
        <v>0</v>
      </c>
      <c r="E62" s="11" t="s">
        <v>71</v>
      </c>
      <c r="F62" s="23">
        <v>0</v>
      </c>
      <c r="K62" s="35"/>
    </row>
    <row r="63" spans="2:11" ht="15" customHeight="1" x14ac:dyDescent="0.2">
      <c r="B63" s="11" t="s">
        <v>73</v>
      </c>
      <c r="C63" s="23">
        <v>0</v>
      </c>
      <c r="E63" s="11" t="s">
        <v>72</v>
      </c>
      <c r="F63" s="23">
        <v>0</v>
      </c>
      <c r="H63" s="36" t="str">
        <f>IF(ISERROR(B27+E27+H27+K27),"-",(B27+E27+H27+K27))</f>
        <v>-</v>
      </c>
      <c r="I63" s="36"/>
    </row>
    <row r="64" spans="2:11" ht="15" customHeight="1" x14ac:dyDescent="0.2">
      <c r="B64" s="11" t="s">
        <v>74</v>
      </c>
      <c r="C64" s="23">
        <v>0</v>
      </c>
      <c r="E64" s="11" t="s">
        <v>73</v>
      </c>
      <c r="F64" s="23">
        <v>0</v>
      </c>
      <c r="H64" s="36"/>
      <c r="I64" s="36"/>
    </row>
    <row r="65" spans="2:11" ht="15" customHeight="1" x14ac:dyDescent="0.2">
      <c r="B65" s="11" t="s">
        <v>75</v>
      </c>
      <c r="C65" s="23">
        <v>0</v>
      </c>
      <c r="E65" s="11" t="s">
        <v>74</v>
      </c>
      <c r="F65" s="23">
        <v>0</v>
      </c>
      <c r="H65" s="36"/>
      <c r="I65" s="36"/>
    </row>
    <row r="66" spans="2:11" ht="15.5" customHeight="1" x14ac:dyDescent="0.2">
      <c r="B66" s="11"/>
      <c r="C66" s="23">
        <v>0</v>
      </c>
      <c r="E66" s="14" t="s">
        <v>76</v>
      </c>
      <c r="F66" s="15">
        <v>0</v>
      </c>
      <c r="H66" s="36"/>
      <c r="I66" s="36"/>
    </row>
    <row r="67" spans="2:11" ht="15" customHeight="1" x14ac:dyDescent="0.2">
      <c r="B67" s="11"/>
      <c r="C67" s="23">
        <v>0</v>
      </c>
      <c r="E67" s="11"/>
      <c r="F67" s="23">
        <v>0</v>
      </c>
      <c r="H67" s="36"/>
      <c r="I67" s="36"/>
    </row>
    <row r="68" spans="2:11" ht="15" customHeight="1" x14ac:dyDescent="0.2">
      <c r="B68" s="11"/>
      <c r="C68" s="23">
        <v>0</v>
      </c>
      <c r="E68" s="11"/>
      <c r="F68" s="23">
        <v>0</v>
      </c>
      <c r="H68" s="36"/>
      <c r="I68" s="36"/>
    </row>
    <row r="69" spans="2:11" ht="15" customHeight="1" x14ac:dyDescent="0.2">
      <c r="B69" s="11"/>
      <c r="C69" s="23">
        <v>0</v>
      </c>
      <c r="E69" s="11"/>
      <c r="F69" s="23">
        <v>0</v>
      </c>
      <c r="H69" s="36"/>
      <c r="I69" s="36"/>
    </row>
    <row r="70" spans="2:11" ht="16" x14ac:dyDescent="0.2">
      <c r="B70" s="11"/>
      <c r="C70" s="23">
        <v>0</v>
      </c>
      <c r="E70" s="11"/>
      <c r="F70" s="23">
        <v>0</v>
      </c>
    </row>
    <row r="71" spans="2:11" ht="15" customHeight="1" x14ac:dyDescent="0.2">
      <c r="B71" s="11"/>
      <c r="C71" s="23">
        <v>0</v>
      </c>
      <c r="E71" s="11"/>
      <c r="F71" s="23">
        <v>0</v>
      </c>
      <c r="K71" s="35" t="str">
        <f>IF(ISERROR(C43/H18),"-",C43/H18)</f>
        <v>-</v>
      </c>
    </row>
    <row r="72" spans="2:11" ht="15" customHeight="1" x14ac:dyDescent="0.2">
      <c r="B72" s="11"/>
      <c r="C72" s="23">
        <v>0</v>
      </c>
      <c r="E72" s="11"/>
      <c r="F72" s="23">
        <v>0</v>
      </c>
      <c r="K72" s="35"/>
    </row>
    <row r="73" spans="2:11" ht="15" customHeight="1" x14ac:dyDescent="0.2">
      <c r="B73" s="11"/>
      <c r="C73" s="23">
        <v>0</v>
      </c>
      <c r="E73" s="11"/>
      <c r="F73" s="23">
        <v>0</v>
      </c>
      <c r="K73" s="35"/>
    </row>
    <row r="74" spans="2:11" ht="16" x14ac:dyDescent="0.2">
      <c r="B74" s="11"/>
      <c r="C74" s="23">
        <v>0</v>
      </c>
      <c r="E74" s="11"/>
      <c r="F74" s="23">
        <v>0</v>
      </c>
    </row>
    <row r="75" spans="2:11" ht="15" customHeight="1" x14ac:dyDescent="0.2">
      <c r="B75" s="11"/>
      <c r="C75" s="23">
        <v>0</v>
      </c>
      <c r="E75" s="11"/>
      <c r="F75" s="23">
        <v>0</v>
      </c>
      <c r="H75" s="27" t="s">
        <v>77</v>
      </c>
      <c r="I75" s="28"/>
    </row>
    <row r="76" spans="2:11" s="10" customFormat="1" ht="17" x14ac:dyDescent="0.15">
      <c r="B76" s="8" t="s">
        <v>37</v>
      </c>
      <c r="C76" s="9">
        <f>+SUM(C33:C58)+C59+SUM(C65:C75)</f>
        <v>0</v>
      </c>
      <c r="E76" s="8" t="s">
        <v>37</v>
      </c>
      <c r="F76" s="9">
        <f>+F33+F36+F37+F38+F39+F46+F47+F55+F60+F66+SUM(F67:F75)</f>
        <v>0</v>
      </c>
      <c r="H76" s="29"/>
      <c r="I76" s="30"/>
      <c r="K76" s="4"/>
    </row>
    <row r="77" spans="2:11" ht="14.25" customHeight="1" x14ac:dyDescent="0.15">
      <c r="H77" s="31"/>
      <c r="I77" s="32"/>
    </row>
    <row r="78" spans="2:11" ht="14" x14ac:dyDescent="0.15">
      <c r="I78" s="1"/>
      <c r="J78" s="1"/>
    </row>
    <row r="79" spans="2:11" ht="14" x14ac:dyDescent="0.15">
      <c r="I79" s="1"/>
      <c r="J79" s="1"/>
      <c r="K79" s="21"/>
    </row>
    <row r="80" spans="2:11" ht="14" customHeight="1" x14ac:dyDescent="0.15">
      <c r="F80" s="1"/>
      <c r="G80" s="1"/>
      <c r="H80" s="33">
        <f>+C76+F76+I49+L43</f>
        <v>0</v>
      </c>
      <c r="I80" s="1"/>
      <c r="J80" s="1"/>
    </row>
    <row r="81" spans="6:11" ht="9.5" customHeight="1" x14ac:dyDescent="0.15">
      <c r="F81" s="1"/>
      <c r="G81" s="1"/>
      <c r="H81" s="33"/>
      <c r="I81" s="1"/>
      <c r="J81" s="1"/>
    </row>
    <row r="82" spans="6:11" ht="14" customHeight="1" thickBot="1" x14ac:dyDescent="0.2">
      <c r="F82" s="1"/>
      <c r="G82" s="1"/>
      <c r="H82" s="34"/>
      <c r="I82" s="1"/>
      <c r="J82" s="1"/>
    </row>
    <row r="83" spans="6:11" ht="16.25" customHeight="1" x14ac:dyDescent="0.25">
      <c r="F83" s="1"/>
      <c r="G83" s="1"/>
      <c r="H83" s="19"/>
      <c r="I83" s="1"/>
      <c r="J83" s="1"/>
    </row>
    <row r="84" spans="6:11" ht="14" customHeight="1" x14ac:dyDescent="0.15">
      <c r="F84" s="1"/>
      <c r="G84" s="1"/>
      <c r="H84" s="33">
        <f>+H18-H80</f>
        <v>0</v>
      </c>
      <c r="I84" s="26"/>
      <c r="J84" s="26"/>
      <c r="K84" s="26"/>
    </row>
    <row r="85" spans="6:11" ht="6" customHeight="1" x14ac:dyDescent="0.15">
      <c r="F85" s="1"/>
      <c r="G85" s="1"/>
      <c r="H85" s="33"/>
      <c r="I85" s="26"/>
      <c r="J85" s="26"/>
      <c r="K85" s="26"/>
    </row>
    <row r="86" spans="6:11" ht="14" customHeight="1" thickBot="1" x14ac:dyDescent="0.2">
      <c r="F86" s="1"/>
      <c r="G86" s="1"/>
      <c r="H86" s="34"/>
      <c r="I86" s="26"/>
      <c r="J86" s="26"/>
      <c r="K86" s="26"/>
    </row>
    <row r="87" spans="6:11" ht="14" x14ac:dyDescent="0.15">
      <c r="F87" s="1"/>
      <c r="G87" s="1"/>
      <c r="I87" s="1"/>
      <c r="J87" s="1"/>
    </row>
    <row r="88" spans="6:11" ht="14" x14ac:dyDescent="0.15">
      <c r="I88" s="1"/>
      <c r="J88" s="1"/>
    </row>
    <row r="89" spans="6:11" ht="14" x14ac:dyDescent="0.15">
      <c r="I89" s="1"/>
      <c r="J89" s="1"/>
    </row>
    <row r="90" spans="6:11" ht="14" x14ac:dyDescent="0.15"/>
    <row r="91" spans="6:11" ht="14" x14ac:dyDescent="0.15"/>
    <row r="92" spans="6:11" ht="14" hidden="1" customHeight="1" x14ac:dyDescent="0.15"/>
    <row r="93" spans="6:11" ht="14" hidden="1" customHeight="1" x14ac:dyDescent="0.15"/>
    <row r="94" spans="6:11" ht="14" hidden="1" customHeight="1" x14ac:dyDescent="0.15"/>
    <row r="95" spans="6:11" ht="14" hidden="1" customHeight="1" x14ac:dyDescent="0.15"/>
    <row r="96" spans="6:11" ht="14" hidden="1" customHeight="1" x14ac:dyDescent="0.15"/>
    <row r="97" ht="14" hidden="1" customHeight="1" x14ac:dyDescent="0.15"/>
    <row r="98" ht="14" hidden="1" customHeight="1" x14ac:dyDescent="0.15"/>
    <row r="99" ht="14" hidden="1" customHeight="1" x14ac:dyDescent="0.15"/>
    <row r="100" ht="14" hidden="1" customHeight="1" x14ac:dyDescent="0.15"/>
  </sheetData>
  <sheetProtection algorithmName="SHA-512" hashValue="8Usi1EWZL386a6Zmj5zvxQMm8yCZbHwM4uwuVLNj616eJZLHi711+XdqRyc6VD8iuYbCn8CfGxyh3xXIXbuIPA==" saltValue="0UqetcuhpLLy5/yLHSDy+Q==" spinCount="100000" sheet="1" objects="1" scenarios="1"/>
  <protectedRanges>
    <protectedRange sqref="E61:E65" name="Rango21"/>
    <protectedRange sqref="E56:E59" name="Rango20"/>
    <protectedRange sqref="E48:E54" name="Rango19"/>
    <protectedRange sqref="E40:E45" name="Rango18"/>
    <protectedRange sqref="E34:E35" name="Rango17"/>
    <protectedRange sqref="B60:B64" name="Rango16"/>
    <protectedRange sqref="L33:L34 L36:L42" name="dar"/>
    <protectedRange sqref="I33 I35:I48" name="prever"/>
    <protectedRange sqref="H9:I15" name="Ingresos"/>
    <protectedRange sqref="C33:C58 C60:C67 F40 F48 F58 F61 I34 L35" name="Vivir"/>
    <protectedRange sqref="C68:C75" name="vivir2"/>
    <protectedRange sqref="F34:F38" name="planear1"/>
    <protectedRange sqref="F41:F46" name="planear 2"/>
    <protectedRange sqref="F49:F54" name="planear 3"/>
    <protectedRange sqref="F56:F57 F59" name="planear 4"/>
    <protectedRange sqref="F62:F65" name="planear 5"/>
    <protectedRange sqref="F67:F75" name="planear 6"/>
    <protectedRange sqref="B66:B75" name="vivir 3"/>
    <protectedRange sqref="E67:E75" name="planear 8"/>
    <protectedRange sqref="H37:H48" name="prever2"/>
    <protectedRange sqref="K37:K42" name="dar 2"/>
  </protectedRanges>
  <mergeCells count="26"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H18:I19"/>
    <mergeCell ref="B27:C28"/>
    <mergeCell ref="E27:F28"/>
    <mergeCell ref="H27:I28"/>
    <mergeCell ref="H84:H86"/>
    <mergeCell ref="I84:K86"/>
    <mergeCell ref="K27:L28"/>
    <mergeCell ref="K60:K62"/>
    <mergeCell ref="H63:I69"/>
    <mergeCell ref="K71:K73"/>
    <mergeCell ref="H75:I77"/>
    <mergeCell ref="H80:H82"/>
  </mergeCells>
  <conditionalFormatting sqref="H84:H86">
    <cfRule type="cellIs" dxfId="4" priority="4" operator="lessThan">
      <formula>0</formula>
    </cfRule>
    <cfRule type="cellIs" dxfId="3" priority="5" operator="greaterThan">
      <formula>0</formula>
    </cfRule>
  </conditionalFormatting>
  <conditionalFormatting sqref="H63">
    <cfRule type="cellIs" dxfId="2" priority="3" operator="greaterThan">
      <formula>1</formula>
    </cfRule>
  </conditionalFormatting>
  <conditionalFormatting sqref="K60:K62">
    <cfRule type="cellIs" dxfId="1" priority="2" operator="greaterThan">
      <formula>0.3</formula>
    </cfRule>
  </conditionalFormatting>
  <conditionalFormatting sqref="K71:K73">
    <cfRule type="cellIs" dxfId="0" priority="1" operator="greaterThan">
      <formula>0.05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2A92A-F8E0-F540-8012-EB2B3618EE1B}">
  <dimension ref="A1:O100"/>
  <sheetViews>
    <sheetView showGridLines="0" zoomScale="85" zoomScaleNormal="85" workbookViewId="0">
      <selection activeCell="E11" sqref="E11:F11"/>
    </sheetView>
  </sheetViews>
  <sheetFormatPr baseColWidth="10" defaultColWidth="0" defaultRowHeight="14.25" customHeight="1" zeroHeight="1" x14ac:dyDescent="0.15"/>
  <cols>
    <col min="1" max="1" width="8.33203125" style="2" customWidth="1"/>
    <col min="2" max="2" width="36.5" style="1" customWidth="1"/>
    <col min="3" max="3" width="20.6640625" style="1" customWidth="1"/>
    <col min="4" max="4" width="8.6640625" style="2" customWidth="1"/>
    <col min="5" max="5" width="36.5" style="1" customWidth="1"/>
    <col min="6" max="6" width="20.6640625" style="2" customWidth="1"/>
    <col min="7" max="7" width="8.6640625" style="2" customWidth="1"/>
    <col min="8" max="8" width="35.6640625" style="1" customWidth="1"/>
    <col min="9" max="9" width="20.6640625" style="2" customWidth="1"/>
    <col min="10" max="10" width="7.6640625" style="2" customWidth="1"/>
    <col min="11" max="11" width="35.6640625" style="1" customWidth="1"/>
    <col min="12" max="12" width="20.6640625" style="2" customWidth="1"/>
    <col min="13" max="13" width="11.5" style="2" customWidth="1"/>
    <col min="14" max="15" width="0" style="2" hidden="1" customWidth="1"/>
    <col min="16" max="16384" width="11.5" style="2" hidden="1"/>
  </cols>
  <sheetData>
    <row r="1" spans="2:15" ht="14" x14ac:dyDescent="0.15"/>
    <row r="2" spans="2:15" ht="14" x14ac:dyDescent="0.15"/>
    <row r="3" spans="2:15" ht="14" x14ac:dyDescent="0.15"/>
    <row r="4" spans="2:15" ht="14" x14ac:dyDescent="0.15"/>
    <row r="5" spans="2:15" ht="14" x14ac:dyDescent="0.15"/>
    <row r="6" spans="2:15" ht="14" x14ac:dyDescent="0.15"/>
    <row r="7" spans="2:15" ht="13.25" customHeight="1" x14ac:dyDescent="0.15"/>
    <row r="8" spans="2:15" ht="14" x14ac:dyDescent="0.15"/>
    <row r="9" spans="2:15" s="10" customFormat="1" ht="16.25" customHeight="1" x14ac:dyDescent="0.15">
      <c r="B9" s="4"/>
      <c r="C9" s="4"/>
      <c r="E9" s="24" t="s">
        <v>0</v>
      </c>
      <c r="F9" s="24"/>
      <c r="G9" s="20"/>
      <c r="H9" s="37">
        <v>0</v>
      </c>
      <c r="I9" s="37"/>
      <c r="K9" s="4"/>
    </row>
    <row r="10" spans="2:15" s="10" customFormat="1" ht="16.25" customHeight="1" x14ac:dyDescent="0.15">
      <c r="E10" s="24" t="s">
        <v>1</v>
      </c>
      <c r="F10" s="24"/>
      <c r="G10" s="20"/>
      <c r="H10" s="37">
        <v>0</v>
      </c>
      <c r="I10" s="37"/>
      <c r="L10" s="22"/>
      <c r="M10" s="22"/>
      <c r="N10" s="22"/>
      <c r="O10" s="22"/>
    </row>
    <row r="11" spans="2:15" s="10" customFormat="1" ht="16.25" customHeight="1" x14ac:dyDescent="0.15">
      <c r="E11" s="24" t="s">
        <v>2</v>
      </c>
      <c r="F11" s="24"/>
      <c r="G11" s="20"/>
      <c r="H11" s="37">
        <v>0</v>
      </c>
      <c r="I11" s="37"/>
      <c r="L11" s="22"/>
      <c r="M11" s="22"/>
      <c r="N11" s="22"/>
      <c r="O11" s="22"/>
    </row>
    <row r="12" spans="2:15" s="10" customFormat="1" ht="16.25" customHeight="1" x14ac:dyDescent="0.15">
      <c r="E12" s="24" t="s">
        <v>3</v>
      </c>
      <c r="F12" s="24"/>
      <c r="G12" s="20"/>
      <c r="H12" s="37">
        <v>0</v>
      </c>
      <c r="I12" s="37"/>
      <c r="L12" s="22"/>
      <c r="M12" s="22"/>
      <c r="N12" s="22"/>
      <c r="O12" s="22"/>
    </row>
    <row r="13" spans="2:15" s="10" customFormat="1" ht="16.25" customHeight="1" x14ac:dyDescent="0.15">
      <c r="E13" s="24" t="s">
        <v>4</v>
      </c>
      <c r="F13" s="24"/>
      <c r="G13" s="20"/>
      <c r="H13" s="37">
        <v>0</v>
      </c>
      <c r="I13" s="37"/>
      <c r="L13" s="3"/>
      <c r="M13" s="4"/>
      <c r="N13" s="3"/>
      <c r="O13" s="3"/>
    </row>
    <row r="14" spans="2:15" s="10" customFormat="1" ht="16.25" customHeight="1" x14ac:dyDescent="0.15">
      <c r="E14" s="24" t="s">
        <v>5</v>
      </c>
      <c r="F14" s="24"/>
      <c r="G14" s="20"/>
      <c r="H14" s="37">
        <v>0</v>
      </c>
      <c r="I14" s="37"/>
      <c r="L14" s="3"/>
      <c r="M14" s="4"/>
      <c r="N14" s="3"/>
      <c r="O14" s="3"/>
    </row>
    <row r="15" spans="2:15" s="10" customFormat="1" ht="16.25" customHeight="1" x14ac:dyDescent="0.15">
      <c r="E15" s="24" t="s">
        <v>6</v>
      </c>
      <c r="F15" s="24"/>
      <c r="G15" s="20"/>
      <c r="H15" s="37">
        <v>0</v>
      </c>
      <c r="I15" s="37"/>
      <c r="L15" s="3"/>
      <c r="M15" s="4"/>
      <c r="N15" s="3"/>
      <c r="O15" s="3"/>
    </row>
    <row r="16" spans="2:15" s="10" customFormat="1" ht="16.25" customHeight="1" x14ac:dyDescent="0.15">
      <c r="E16" s="16"/>
      <c r="F16" s="16"/>
      <c r="G16" s="12"/>
      <c r="H16" s="13"/>
      <c r="L16" s="3"/>
      <c r="M16" s="4"/>
      <c r="N16" s="3"/>
      <c r="O16" s="3"/>
    </row>
    <row r="17" spans="2:15" ht="6.5" customHeight="1" x14ac:dyDescent="0.15">
      <c r="B17" s="2"/>
      <c r="C17" s="2"/>
      <c r="E17" s="5"/>
      <c r="H17" s="6"/>
      <c r="K17" s="2"/>
      <c r="L17" s="3"/>
      <c r="M17" s="4"/>
      <c r="N17" s="3"/>
      <c r="O17" s="3"/>
    </row>
    <row r="18" spans="2:15" ht="14" customHeight="1" x14ac:dyDescent="0.15">
      <c r="B18" s="2"/>
      <c r="C18" s="2"/>
      <c r="H18" s="33">
        <f>+SUM(H9:I15)</f>
        <v>0</v>
      </c>
      <c r="I18" s="33"/>
    </row>
    <row r="19" spans="2:15" ht="20.5" customHeight="1" thickBot="1" x14ac:dyDescent="0.2">
      <c r="E19" s="7"/>
      <c r="H19" s="34"/>
      <c r="I19" s="34"/>
    </row>
    <row r="20" spans="2:15" ht="14" x14ac:dyDescent="0.15">
      <c r="B20" s="2"/>
      <c r="C20" s="2"/>
    </row>
    <row r="21" spans="2:15" ht="14" x14ac:dyDescent="0.15">
      <c r="B21" s="7"/>
    </row>
    <row r="22" spans="2:15" ht="14" x14ac:dyDescent="0.15">
      <c r="B22" s="7"/>
    </row>
    <row r="23" spans="2:15" ht="14" x14ac:dyDescent="0.15">
      <c r="B23" s="7"/>
    </row>
    <row r="24" spans="2:15" ht="14" x14ac:dyDescent="0.15">
      <c r="B24" s="7"/>
    </row>
    <row r="25" spans="2:15" ht="14" x14ac:dyDescent="0.15">
      <c r="B25" s="7"/>
    </row>
    <row r="26" spans="2:15" ht="14" x14ac:dyDescent="0.15">
      <c r="B26" s="7"/>
      <c r="E26" s="7"/>
      <c r="F26" s="1"/>
      <c r="H26" s="7"/>
      <c r="I26" s="1"/>
      <c r="K26" s="7"/>
      <c r="L26" s="1"/>
    </row>
    <row r="27" spans="2:15" ht="14" customHeight="1" x14ac:dyDescent="0.15">
      <c r="B27" s="25" t="str">
        <f>IF(ISERROR(C76/H18),"-",C76/H18)</f>
        <v>-</v>
      </c>
      <c r="C27" s="25"/>
      <c r="E27" s="25" t="str">
        <f>IF(ISERROR(F76/H18),"-",F76/H18)</f>
        <v>-</v>
      </c>
      <c r="F27" s="25"/>
      <c r="H27" s="25" t="str">
        <f>IF(ISERROR(I49/H18),"-",I49/H18)</f>
        <v>-</v>
      </c>
      <c r="I27" s="25"/>
      <c r="K27" s="25" t="str">
        <f>IF(ISERROR(L43/H18),"-",L43/H18)</f>
        <v>-</v>
      </c>
      <c r="L27" s="25"/>
    </row>
    <row r="28" spans="2:15" ht="14" customHeight="1" x14ac:dyDescent="0.15">
      <c r="B28" s="25"/>
      <c r="C28" s="25"/>
      <c r="E28" s="25"/>
      <c r="F28" s="25"/>
      <c r="H28" s="25"/>
      <c r="I28" s="25"/>
      <c r="K28" s="25"/>
      <c r="L28" s="25"/>
    </row>
    <row r="29" spans="2:15" ht="14" x14ac:dyDescent="0.15">
      <c r="B29" s="7"/>
      <c r="E29" s="7"/>
      <c r="F29" s="1"/>
      <c r="H29" s="7"/>
      <c r="I29" s="1"/>
      <c r="K29" s="7"/>
      <c r="L29" s="1"/>
    </row>
    <row r="30" spans="2:15" ht="14" x14ac:dyDescent="0.15"/>
    <row r="31" spans="2:15" ht="14" x14ac:dyDescent="0.15"/>
    <row r="32" spans="2:15" ht="14" x14ac:dyDescent="0.15"/>
    <row r="33" spans="2:12" ht="16" x14ac:dyDescent="0.2">
      <c r="B33" s="11" t="s">
        <v>7</v>
      </c>
      <c r="C33" s="23">
        <v>0</v>
      </c>
      <c r="E33" s="14" t="s">
        <v>8</v>
      </c>
      <c r="F33" s="15">
        <f>+F34+F35</f>
        <v>0</v>
      </c>
      <c r="H33" s="11" t="s">
        <v>9</v>
      </c>
      <c r="I33" s="23">
        <v>0</v>
      </c>
      <c r="K33" s="11" t="s">
        <v>10</v>
      </c>
      <c r="L33" s="23">
        <v>0</v>
      </c>
    </row>
    <row r="34" spans="2:12" ht="16" x14ac:dyDescent="0.2">
      <c r="B34" s="11" t="s">
        <v>11</v>
      </c>
      <c r="C34" s="23">
        <v>0</v>
      </c>
      <c r="E34" s="11" t="s">
        <v>12</v>
      </c>
      <c r="F34" s="23">
        <v>0</v>
      </c>
      <c r="H34" s="11" t="s">
        <v>13</v>
      </c>
      <c r="I34" s="23">
        <v>0</v>
      </c>
      <c r="K34" s="11" t="s">
        <v>14</v>
      </c>
      <c r="L34" s="23">
        <v>0</v>
      </c>
    </row>
    <row r="35" spans="2:12" ht="16" x14ac:dyDescent="0.2">
      <c r="B35" s="11" t="s">
        <v>15</v>
      </c>
      <c r="C35" s="23">
        <v>0</v>
      </c>
      <c r="E35" s="11" t="s">
        <v>16</v>
      </c>
      <c r="F35" s="23">
        <v>0</v>
      </c>
      <c r="H35" s="11" t="s">
        <v>17</v>
      </c>
      <c r="I35" s="23">
        <v>0</v>
      </c>
      <c r="K35" s="11" t="s">
        <v>18</v>
      </c>
      <c r="L35" s="23">
        <v>0</v>
      </c>
    </row>
    <row r="36" spans="2:12" ht="16" x14ac:dyDescent="0.2">
      <c r="B36" s="11" t="s">
        <v>19</v>
      </c>
      <c r="C36" s="23">
        <v>0</v>
      </c>
      <c r="E36" s="11" t="s">
        <v>20</v>
      </c>
      <c r="F36" s="23">
        <v>0</v>
      </c>
      <c r="H36" s="11" t="s">
        <v>21</v>
      </c>
      <c r="I36" s="23">
        <v>0</v>
      </c>
      <c r="K36" s="11" t="s">
        <v>22</v>
      </c>
      <c r="L36" s="23">
        <v>0</v>
      </c>
    </row>
    <row r="37" spans="2:12" ht="16" x14ac:dyDescent="0.2">
      <c r="B37" s="11" t="s">
        <v>23</v>
      </c>
      <c r="C37" s="23">
        <v>0</v>
      </c>
      <c r="E37" s="11" t="s">
        <v>24</v>
      </c>
      <c r="F37" s="23">
        <v>0</v>
      </c>
      <c r="H37" s="11"/>
      <c r="I37" s="23">
        <v>0</v>
      </c>
      <c r="K37" s="11"/>
      <c r="L37" s="23">
        <v>0</v>
      </c>
    </row>
    <row r="38" spans="2:12" ht="16" x14ac:dyDescent="0.2">
      <c r="B38" s="11" t="s">
        <v>25</v>
      </c>
      <c r="C38" s="23">
        <v>0</v>
      </c>
      <c r="E38" s="11" t="s">
        <v>26</v>
      </c>
      <c r="F38" s="23">
        <v>0</v>
      </c>
      <c r="H38" s="11"/>
      <c r="I38" s="23">
        <v>0</v>
      </c>
      <c r="K38" s="11"/>
      <c r="L38" s="23">
        <v>0</v>
      </c>
    </row>
    <row r="39" spans="2:12" ht="16" x14ac:dyDescent="0.2">
      <c r="B39" s="11" t="s">
        <v>27</v>
      </c>
      <c r="C39" s="23">
        <v>0</v>
      </c>
      <c r="E39" s="14" t="s">
        <v>28</v>
      </c>
      <c r="F39" s="15">
        <f>+SUM(F40:F45)</f>
        <v>0</v>
      </c>
      <c r="H39" s="11"/>
      <c r="I39" s="23">
        <v>0</v>
      </c>
      <c r="K39" s="11"/>
      <c r="L39" s="23">
        <v>0</v>
      </c>
    </row>
    <row r="40" spans="2:12" ht="16" x14ac:dyDescent="0.2">
      <c r="B40" s="11" t="s">
        <v>29</v>
      </c>
      <c r="C40" s="23">
        <v>0</v>
      </c>
      <c r="E40" s="11" t="s">
        <v>30</v>
      </c>
      <c r="F40" s="23">
        <v>0</v>
      </c>
      <c r="H40" s="11"/>
      <c r="I40" s="23">
        <v>0</v>
      </c>
      <c r="K40" s="11"/>
      <c r="L40" s="23">
        <v>0</v>
      </c>
    </row>
    <row r="41" spans="2:12" ht="16" x14ac:dyDescent="0.2">
      <c r="B41" s="11" t="s">
        <v>31</v>
      </c>
      <c r="C41" s="23">
        <v>0</v>
      </c>
      <c r="E41" s="11" t="s">
        <v>32</v>
      </c>
      <c r="F41" s="23">
        <v>0</v>
      </c>
      <c r="H41" s="11"/>
      <c r="I41" s="23">
        <v>0</v>
      </c>
      <c r="K41" s="11"/>
      <c r="L41" s="23">
        <v>0</v>
      </c>
    </row>
    <row r="42" spans="2:12" ht="16" x14ac:dyDescent="0.2">
      <c r="B42" s="11" t="s">
        <v>33</v>
      </c>
      <c r="C42" s="23">
        <v>0</v>
      </c>
      <c r="E42" s="11" t="s">
        <v>34</v>
      </c>
      <c r="F42" s="23">
        <v>0</v>
      </c>
      <c r="H42" s="11"/>
      <c r="I42" s="23">
        <v>0</v>
      </c>
      <c r="K42" s="11"/>
      <c r="L42" s="23">
        <v>0</v>
      </c>
    </row>
    <row r="43" spans="2:12" ht="17" x14ac:dyDescent="0.2">
      <c r="B43" s="11" t="s">
        <v>35</v>
      </c>
      <c r="C43" s="23">
        <v>0</v>
      </c>
      <c r="E43" s="11" t="s">
        <v>36</v>
      </c>
      <c r="F43" s="23">
        <v>0</v>
      </c>
      <c r="H43" s="11"/>
      <c r="I43" s="23">
        <v>0</v>
      </c>
      <c r="K43" s="17" t="s">
        <v>37</v>
      </c>
      <c r="L43" s="18">
        <f>+SUM(L33:L42)</f>
        <v>0</v>
      </c>
    </row>
    <row r="44" spans="2:12" ht="16" x14ac:dyDescent="0.2">
      <c r="B44" s="11" t="s">
        <v>38</v>
      </c>
      <c r="C44" s="23">
        <v>0</v>
      </c>
      <c r="E44" s="11" t="s">
        <v>39</v>
      </c>
      <c r="F44" s="23">
        <v>0</v>
      </c>
      <c r="H44" s="11"/>
      <c r="I44" s="23">
        <v>0</v>
      </c>
    </row>
    <row r="45" spans="2:12" ht="16" x14ac:dyDescent="0.2">
      <c r="B45" s="11" t="s">
        <v>40</v>
      </c>
      <c r="C45" s="23">
        <v>0</v>
      </c>
      <c r="E45" s="11" t="s">
        <v>41</v>
      </c>
      <c r="F45" s="23">
        <v>0</v>
      </c>
      <c r="H45" s="11"/>
      <c r="I45" s="23">
        <v>0</v>
      </c>
    </row>
    <row r="46" spans="2:12" ht="16" x14ac:dyDescent="0.2">
      <c r="B46" s="11" t="s">
        <v>42</v>
      </c>
      <c r="C46" s="23">
        <v>0</v>
      </c>
      <c r="E46" s="11" t="s">
        <v>43</v>
      </c>
      <c r="F46" s="23">
        <v>0</v>
      </c>
      <c r="H46" s="11"/>
      <c r="I46" s="23">
        <v>0</v>
      </c>
    </row>
    <row r="47" spans="2:12" ht="16" x14ac:dyDescent="0.2">
      <c r="B47" s="11" t="s">
        <v>44</v>
      </c>
      <c r="C47" s="23">
        <v>0</v>
      </c>
      <c r="E47" s="14" t="s">
        <v>45</v>
      </c>
      <c r="F47" s="15">
        <f>+SUM(F48:F54)</f>
        <v>0</v>
      </c>
      <c r="H47" s="11"/>
      <c r="I47" s="23">
        <v>0</v>
      </c>
    </row>
    <row r="48" spans="2:12" ht="16" x14ac:dyDescent="0.2">
      <c r="B48" s="11" t="s">
        <v>46</v>
      </c>
      <c r="C48" s="23">
        <v>0</v>
      </c>
      <c r="E48" s="11" t="s">
        <v>47</v>
      </c>
      <c r="F48" s="23">
        <v>0</v>
      </c>
      <c r="H48" s="11"/>
      <c r="I48" s="23">
        <v>0</v>
      </c>
    </row>
    <row r="49" spans="2:11" ht="17" x14ac:dyDescent="0.2">
      <c r="B49" s="11" t="s">
        <v>48</v>
      </c>
      <c r="C49" s="23">
        <v>0</v>
      </c>
      <c r="E49" s="11" t="s">
        <v>49</v>
      </c>
      <c r="F49" s="23">
        <v>0</v>
      </c>
      <c r="H49" s="8" t="s">
        <v>37</v>
      </c>
      <c r="I49" s="9">
        <f>+SUM(I33:I48)</f>
        <v>0</v>
      </c>
    </row>
    <row r="50" spans="2:11" ht="16" x14ac:dyDescent="0.2">
      <c r="B50" s="11" t="s">
        <v>50</v>
      </c>
      <c r="C50" s="23">
        <v>0</v>
      </c>
      <c r="E50" s="11" t="s">
        <v>51</v>
      </c>
      <c r="F50" s="23">
        <v>0</v>
      </c>
    </row>
    <row r="51" spans="2:11" ht="16" x14ac:dyDescent="0.2">
      <c r="B51" s="11" t="s">
        <v>52</v>
      </c>
      <c r="C51" s="23">
        <v>0</v>
      </c>
      <c r="E51" s="11" t="s">
        <v>53</v>
      </c>
      <c r="F51" s="23">
        <v>0</v>
      </c>
    </row>
    <row r="52" spans="2:11" ht="16" x14ac:dyDescent="0.2">
      <c r="B52" s="11" t="s">
        <v>17</v>
      </c>
      <c r="C52" s="23">
        <v>0</v>
      </c>
      <c r="E52" s="11" t="s">
        <v>54</v>
      </c>
      <c r="F52" s="23">
        <v>0</v>
      </c>
    </row>
    <row r="53" spans="2:11" ht="16" x14ac:dyDescent="0.2">
      <c r="B53" s="11" t="s">
        <v>55</v>
      </c>
      <c r="C53" s="23">
        <v>0</v>
      </c>
      <c r="E53" s="11" t="s">
        <v>56</v>
      </c>
      <c r="F53" s="23">
        <v>0</v>
      </c>
    </row>
    <row r="54" spans="2:11" ht="16" x14ac:dyDescent="0.2">
      <c r="B54" s="11" t="s">
        <v>57</v>
      </c>
      <c r="C54" s="23">
        <v>0</v>
      </c>
      <c r="E54" s="11" t="s">
        <v>58</v>
      </c>
      <c r="F54" s="23">
        <v>0</v>
      </c>
    </row>
    <row r="55" spans="2:11" ht="16" x14ac:dyDescent="0.2">
      <c r="B55" s="11" t="s">
        <v>59</v>
      </c>
      <c r="C55" s="23">
        <v>0</v>
      </c>
      <c r="E55" s="14" t="s">
        <v>60</v>
      </c>
      <c r="F55" s="15">
        <f>+SUM(F56:F59)</f>
        <v>0</v>
      </c>
    </row>
    <row r="56" spans="2:11" ht="16" x14ac:dyDescent="0.2">
      <c r="B56" s="11" t="s">
        <v>61</v>
      </c>
      <c r="C56" s="23">
        <v>0</v>
      </c>
      <c r="E56" s="11" t="s">
        <v>62</v>
      </c>
      <c r="F56" s="23">
        <v>0</v>
      </c>
    </row>
    <row r="57" spans="2:11" ht="16" x14ac:dyDescent="0.2">
      <c r="B57" s="11" t="s">
        <v>63</v>
      </c>
      <c r="C57" s="23">
        <v>0</v>
      </c>
      <c r="E57" s="11" t="s">
        <v>64</v>
      </c>
      <c r="F57" s="23">
        <v>0</v>
      </c>
    </row>
    <row r="58" spans="2:11" ht="16" x14ac:dyDescent="0.2">
      <c r="B58" s="11" t="s">
        <v>65</v>
      </c>
      <c r="C58" s="23">
        <v>0</v>
      </c>
      <c r="E58" s="11" t="s">
        <v>66</v>
      </c>
      <c r="F58" s="23">
        <v>0</v>
      </c>
    </row>
    <row r="59" spans="2:11" ht="16" x14ac:dyDescent="0.2">
      <c r="B59" s="14" t="s">
        <v>67</v>
      </c>
      <c r="C59" s="15">
        <f>+SUM(C60:C64)</f>
        <v>0</v>
      </c>
      <c r="E59" s="11" t="s">
        <v>68</v>
      </c>
      <c r="F59" s="23">
        <v>0</v>
      </c>
    </row>
    <row r="60" spans="2:11" ht="15.75" customHeight="1" x14ac:dyDescent="0.2">
      <c r="B60" s="11" t="s">
        <v>69</v>
      </c>
      <c r="C60" s="23">
        <v>0</v>
      </c>
      <c r="E60" s="14" t="s">
        <v>70</v>
      </c>
      <c r="F60" s="15">
        <f>+SUM(F61:F65)</f>
        <v>0</v>
      </c>
      <c r="K60" s="35" t="str">
        <f>IF(ISERROR((C34+C59)/H18),"-",((C34+C59)/H18))</f>
        <v>-</v>
      </c>
    </row>
    <row r="61" spans="2:11" ht="15" customHeight="1" x14ac:dyDescent="0.2">
      <c r="B61" s="11" t="s">
        <v>71</v>
      </c>
      <c r="C61" s="23">
        <v>0</v>
      </c>
      <c r="E61" s="11" t="s">
        <v>69</v>
      </c>
      <c r="F61" s="23">
        <v>0</v>
      </c>
      <c r="K61" s="35"/>
    </row>
    <row r="62" spans="2:11" ht="15" customHeight="1" x14ac:dyDescent="0.2">
      <c r="B62" s="11" t="s">
        <v>72</v>
      </c>
      <c r="C62" s="23">
        <v>0</v>
      </c>
      <c r="E62" s="11" t="s">
        <v>71</v>
      </c>
      <c r="F62" s="23">
        <v>0</v>
      </c>
      <c r="K62" s="35"/>
    </row>
    <row r="63" spans="2:11" ht="15" customHeight="1" x14ac:dyDescent="0.2">
      <c r="B63" s="11" t="s">
        <v>73</v>
      </c>
      <c r="C63" s="23">
        <v>0</v>
      </c>
      <c r="E63" s="11" t="s">
        <v>72</v>
      </c>
      <c r="F63" s="23">
        <v>0</v>
      </c>
      <c r="H63" s="36" t="str">
        <f>IF(ISERROR(B27+E27+H27+K27),"-",(B27+E27+H27+K27))</f>
        <v>-</v>
      </c>
      <c r="I63" s="36"/>
    </row>
    <row r="64" spans="2:11" ht="15" customHeight="1" x14ac:dyDescent="0.2">
      <c r="B64" s="11" t="s">
        <v>74</v>
      </c>
      <c r="C64" s="23">
        <v>0</v>
      </c>
      <c r="E64" s="11" t="s">
        <v>73</v>
      </c>
      <c r="F64" s="23">
        <v>0</v>
      </c>
      <c r="H64" s="36"/>
      <c r="I64" s="36"/>
    </row>
    <row r="65" spans="2:11" ht="15" customHeight="1" x14ac:dyDescent="0.2">
      <c r="B65" s="11" t="s">
        <v>75</v>
      </c>
      <c r="C65" s="23">
        <v>0</v>
      </c>
      <c r="E65" s="11" t="s">
        <v>74</v>
      </c>
      <c r="F65" s="23">
        <v>0</v>
      </c>
      <c r="H65" s="36"/>
      <c r="I65" s="36"/>
    </row>
    <row r="66" spans="2:11" ht="15.5" customHeight="1" x14ac:dyDescent="0.2">
      <c r="B66" s="11"/>
      <c r="C66" s="23">
        <v>0</v>
      </c>
      <c r="E66" s="14" t="s">
        <v>76</v>
      </c>
      <c r="F66" s="15">
        <v>0</v>
      </c>
      <c r="H66" s="36"/>
      <c r="I66" s="36"/>
    </row>
    <row r="67" spans="2:11" ht="15" customHeight="1" x14ac:dyDescent="0.2">
      <c r="B67" s="11"/>
      <c r="C67" s="23">
        <v>0</v>
      </c>
      <c r="E67" s="11"/>
      <c r="F67" s="23">
        <v>0</v>
      </c>
      <c r="H67" s="36"/>
      <c r="I67" s="36"/>
    </row>
    <row r="68" spans="2:11" ht="15" customHeight="1" x14ac:dyDescent="0.2">
      <c r="B68" s="11"/>
      <c r="C68" s="23">
        <v>0</v>
      </c>
      <c r="E68" s="11"/>
      <c r="F68" s="23">
        <v>0</v>
      </c>
      <c r="H68" s="36"/>
      <c r="I68" s="36"/>
    </row>
    <row r="69" spans="2:11" ht="15" customHeight="1" x14ac:dyDescent="0.2">
      <c r="B69" s="11"/>
      <c r="C69" s="23">
        <v>0</v>
      </c>
      <c r="E69" s="11"/>
      <c r="F69" s="23">
        <v>0</v>
      </c>
      <c r="H69" s="36"/>
      <c r="I69" s="36"/>
    </row>
    <row r="70" spans="2:11" ht="16" x14ac:dyDescent="0.2">
      <c r="B70" s="11"/>
      <c r="C70" s="23">
        <v>0</v>
      </c>
      <c r="E70" s="11"/>
      <c r="F70" s="23">
        <v>0</v>
      </c>
    </row>
    <row r="71" spans="2:11" ht="15" customHeight="1" x14ac:dyDescent="0.2">
      <c r="B71" s="11"/>
      <c r="C71" s="23">
        <v>0</v>
      </c>
      <c r="E71" s="11"/>
      <c r="F71" s="23">
        <v>0</v>
      </c>
      <c r="K71" s="35" t="str">
        <f>IF(ISERROR(C43/H18),"-",C43/H18)</f>
        <v>-</v>
      </c>
    </row>
    <row r="72" spans="2:11" ht="15" customHeight="1" x14ac:dyDescent="0.2">
      <c r="B72" s="11"/>
      <c r="C72" s="23">
        <v>0</v>
      </c>
      <c r="E72" s="11"/>
      <c r="F72" s="23">
        <v>0</v>
      </c>
      <c r="K72" s="35"/>
    </row>
    <row r="73" spans="2:11" ht="15" customHeight="1" x14ac:dyDescent="0.2">
      <c r="B73" s="11"/>
      <c r="C73" s="23">
        <v>0</v>
      </c>
      <c r="E73" s="11"/>
      <c r="F73" s="23">
        <v>0</v>
      </c>
      <c r="K73" s="35"/>
    </row>
    <row r="74" spans="2:11" ht="16" x14ac:dyDescent="0.2">
      <c r="B74" s="11"/>
      <c r="C74" s="23">
        <v>0</v>
      </c>
      <c r="E74" s="11"/>
      <c r="F74" s="23">
        <v>0</v>
      </c>
    </row>
    <row r="75" spans="2:11" ht="15" customHeight="1" x14ac:dyDescent="0.2">
      <c r="B75" s="11"/>
      <c r="C75" s="23">
        <v>0</v>
      </c>
      <c r="E75" s="11"/>
      <c r="F75" s="23">
        <v>0</v>
      </c>
      <c r="H75" s="27" t="s">
        <v>77</v>
      </c>
      <c r="I75" s="28"/>
    </row>
    <row r="76" spans="2:11" s="10" customFormat="1" ht="17" x14ac:dyDescent="0.15">
      <c r="B76" s="8" t="s">
        <v>37</v>
      </c>
      <c r="C76" s="9">
        <f>+SUM(C33:C58)+C59+SUM(C65:C75)</f>
        <v>0</v>
      </c>
      <c r="E76" s="8" t="s">
        <v>37</v>
      </c>
      <c r="F76" s="9">
        <f>+F33+F36+F37+F38+F39+F46+F47+F55+F60+F66+SUM(F67:F75)</f>
        <v>0</v>
      </c>
      <c r="H76" s="29"/>
      <c r="I76" s="30"/>
      <c r="K76" s="4"/>
    </row>
    <row r="77" spans="2:11" ht="14.25" customHeight="1" x14ac:dyDescent="0.15">
      <c r="H77" s="31"/>
      <c r="I77" s="32"/>
    </row>
    <row r="78" spans="2:11" ht="14" x14ac:dyDescent="0.15">
      <c r="I78" s="1"/>
      <c r="J78" s="1"/>
    </row>
    <row r="79" spans="2:11" ht="14" x14ac:dyDescent="0.15">
      <c r="I79" s="1"/>
      <c r="J79" s="1"/>
      <c r="K79" s="21"/>
    </row>
    <row r="80" spans="2:11" ht="14" customHeight="1" x14ac:dyDescent="0.15">
      <c r="F80" s="1"/>
      <c r="G80" s="1"/>
      <c r="H80" s="33">
        <f>+C76+F76+I49+L43</f>
        <v>0</v>
      </c>
      <c r="I80" s="1"/>
      <c r="J80" s="1"/>
    </row>
    <row r="81" spans="6:11" ht="9.5" customHeight="1" x14ac:dyDescent="0.15">
      <c r="F81" s="1"/>
      <c r="G81" s="1"/>
      <c r="H81" s="33"/>
      <c r="I81" s="1"/>
      <c r="J81" s="1"/>
    </row>
    <row r="82" spans="6:11" ht="14" customHeight="1" thickBot="1" x14ac:dyDescent="0.2">
      <c r="F82" s="1"/>
      <c r="G82" s="1"/>
      <c r="H82" s="34"/>
      <c r="I82" s="1"/>
      <c r="J82" s="1"/>
    </row>
    <row r="83" spans="6:11" ht="16.25" customHeight="1" x14ac:dyDescent="0.25">
      <c r="F83" s="1"/>
      <c r="G83" s="1"/>
      <c r="H83" s="19"/>
      <c r="I83" s="1"/>
      <c r="J83" s="1"/>
    </row>
    <row r="84" spans="6:11" ht="14" customHeight="1" x14ac:dyDescent="0.15">
      <c r="F84" s="1"/>
      <c r="G84" s="1"/>
      <c r="H84" s="33">
        <f>+H18-H80</f>
        <v>0</v>
      </c>
      <c r="I84" s="26"/>
      <c r="J84" s="26"/>
      <c r="K84" s="26"/>
    </row>
    <row r="85" spans="6:11" ht="6" customHeight="1" x14ac:dyDescent="0.15">
      <c r="F85" s="1"/>
      <c r="G85" s="1"/>
      <c r="H85" s="33"/>
      <c r="I85" s="26"/>
      <c r="J85" s="26"/>
      <c r="K85" s="26"/>
    </row>
    <row r="86" spans="6:11" ht="14" customHeight="1" thickBot="1" x14ac:dyDescent="0.2">
      <c r="F86" s="1"/>
      <c r="G86" s="1"/>
      <c r="H86" s="34"/>
      <c r="I86" s="26"/>
      <c r="J86" s="26"/>
      <c r="K86" s="26"/>
    </row>
    <row r="87" spans="6:11" ht="14" x14ac:dyDescent="0.15">
      <c r="F87" s="1"/>
      <c r="G87" s="1"/>
      <c r="I87" s="1"/>
      <c r="J87" s="1"/>
    </row>
    <row r="88" spans="6:11" ht="14" x14ac:dyDescent="0.15">
      <c r="I88" s="1"/>
      <c r="J88" s="1"/>
    </row>
    <row r="89" spans="6:11" ht="14" x14ac:dyDescent="0.15">
      <c r="I89" s="1"/>
      <c r="J89" s="1"/>
    </row>
    <row r="90" spans="6:11" ht="14" x14ac:dyDescent="0.15"/>
    <row r="91" spans="6:11" ht="14" x14ac:dyDescent="0.15"/>
    <row r="92" spans="6:11" ht="14" hidden="1" customHeight="1" x14ac:dyDescent="0.15"/>
    <row r="93" spans="6:11" ht="14" hidden="1" customHeight="1" x14ac:dyDescent="0.15"/>
    <row r="94" spans="6:11" ht="14" hidden="1" customHeight="1" x14ac:dyDescent="0.15"/>
    <row r="95" spans="6:11" ht="14" hidden="1" customHeight="1" x14ac:dyDescent="0.15"/>
    <row r="96" spans="6:11" ht="14" hidden="1" customHeight="1" x14ac:dyDescent="0.15"/>
    <row r="97" ht="14" hidden="1" customHeight="1" x14ac:dyDescent="0.15"/>
    <row r="98" ht="14" hidden="1" customHeight="1" x14ac:dyDescent="0.15"/>
    <row r="99" ht="14" hidden="1" customHeight="1" x14ac:dyDescent="0.15"/>
    <row r="100" ht="14" hidden="1" customHeight="1" x14ac:dyDescent="0.15"/>
  </sheetData>
  <sheetProtection algorithmName="SHA-512" hashValue="8AGrShhfqnQQqp/cHyMqlSIHjJnO6u4waWiptT8tJHMTjFOypE38SSs7NmawgxOW7QQiWplBpYUniHi1fohxKQ==" saltValue="5ZVfT1D0WSNcWIxOJL8JWg==" spinCount="100000" sheet="1" objects="1" scenarios="1"/>
  <protectedRanges>
    <protectedRange sqref="E61:E65" name="Rango21"/>
    <protectedRange sqref="E56:E59" name="Rango20"/>
    <protectedRange sqref="E48:E54" name="Rango19"/>
    <protectedRange sqref="E40:E45" name="Rango18"/>
    <protectedRange sqref="E34:E35" name="Rango17"/>
    <protectedRange sqref="B60:B64" name="Rango16"/>
    <protectedRange sqref="L33:L34 L36:L42" name="dar"/>
    <protectedRange sqref="I33 I35:I48" name="prever"/>
    <protectedRange sqref="H9:I15" name="Ingresos"/>
    <protectedRange sqref="C33:C58 C60:C67 F40 F48 F58 F61 I34 L35" name="Vivir"/>
    <protectedRange sqref="C68:C75" name="vivir2"/>
    <protectedRange sqref="F34:F38" name="planear1"/>
    <protectedRange sqref="F41:F46" name="planear 2"/>
    <protectedRange sqref="F49:F54" name="planear 3"/>
    <protectedRange sqref="F56:F57 F59" name="planear 4"/>
    <protectedRange sqref="F62:F65" name="planear 5"/>
    <protectedRange sqref="F67:F75" name="planear 6"/>
    <protectedRange sqref="B66:B75" name="vivir 3"/>
    <protectedRange sqref="E67:E75" name="planear 8"/>
    <protectedRange sqref="H37:H48" name="prever2"/>
    <protectedRange sqref="K37:K42" name="dar 2"/>
  </protectedRanges>
  <mergeCells count="26"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H18:I19"/>
    <mergeCell ref="B27:C28"/>
    <mergeCell ref="E27:F28"/>
    <mergeCell ref="H27:I28"/>
    <mergeCell ref="H84:H86"/>
    <mergeCell ref="I84:K86"/>
    <mergeCell ref="K27:L28"/>
    <mergeCell ref="K60:K62"/>
    <mergeCell ref="H63:I69"/>
    <mergeCell ref="K71:K73"/>
    <mergeCell ref="H75:I77"/>
    <mergeCell ref="H80:H82"/>
  </mergeCells>
  <conditionalFormatting sqref="H84:H86">
    <cfRule type="cellIs" dxfId="54" priority="4" operator="lessThan">
      <formula>0</formula>
    </cfRule>
    <cfRule type="cellIs" dxfId="53" priority="5" operator="greaterThan">
      <formula>0</formula>
    </cfRule>
  </conditionalFormatting>
  <conditionalFormatting sqref="H63">
    <cfRule type="cellIs" dxfId="52" priority="3" operator="greaterThan">
      <formula>1</formula>
    </cfRule>
  </conditionalFormatting>
  <conditionalFormatting sqref="K60:K62">
    <cfRule type="cellIs" dxfId="51" priority="2" operator="greaterThan">
      <formula>0.3</formula>
    </cfRule>
  </conditionalFormatting>
  <conditionalFormatting sqref="K71:K73">
    <cfRule type="cellIs" dxfId="50" priority="1" operator="greaterThan">
      <formula>0.05</formula>
    </cfRule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51D08-CDAE-0244-A2D4-CEBF1E8CCE4F}">
  <dimension ref="A1:O100"/>
  <sheetViews>
    <sheetView showGridLines="0" zoomScale="85" zoomScaleNormal="85" workbookViewId="0">
      <selection activeCell="C19" sqref="C19"/>
    </sheetView>
  </sheetViews>
  <sheetFormatPr baseColWidth="10" defaultColWidth="0" defaultRowHeight="14.25" customHeight="1" zeroHeight="1" x14ac:dyDescent="0.15"/>
  <cols>
    <col min="1" max="1" width="8.33203125" style="2" customWidth="1"/>
    <col min="2" max="2" width="36.5" style="1" customWidth="1"/>
    <col min="3" max="3" width="20.6640625" style="1" customWidth="1"/>
    <col min="4" max="4" width="8.6640625" style="2" customWidth="1"/>
    <col min="5" max="5" width="36.5" style="1" customWidth="1"/>
    <col min="6" max="6" width="20.6640625" style="2" customWidth="1"/>
    <col min="7" max="7" width="8.6640625" style="2" customWidth="1"/>
    <col min="8" max="8" width="35.6640625" style="1" customWidth="1"/>
    <col min="9" max="9" width="20.6640625" style="2" customWidth="1"/>
    <col min="10" max="10" width="7.6640625" style="2" customWidth="1"/>
    <col min="11" max="11" width="35.6640625" style="1" customWidth="1"/>
    <col min="12" max="12" width="20.6640625" style="2" customWidth="1"/>
    <col min="13" max="13" width="11.5" style="2" customWidth="1"/>
    <col min="14" max="15" width="0" style="2" hidden="1" customWidth="1"/>
    <col min="16" max="16384" width="11.5" style="2" hidden="1"/>
  </cols>
  <sheetData>
    <row r="1" spans="2:15" ht="14" x14ac:dyDescent="0.15"/>
    <row r="2" spans="2:15" ht="14" x14ac:dyDescent="0.15"/>
    <row r="3" spans="2:15" ht="14" x14ac:dyDescent="0.15"/>
    <row r="4" spans="2:15" ht="14" x14ac:dyDescent="0.15"/>
    <row r="5" spans="2:15" ht="14" x14ac:dyDescent="0.15"/>
    <row r="6" spans="2:15" ht="14" x14ac:dyDescent="0.15"/>
    <row r="7" spans="2:15" ht="13.25" customHeight="1" x14ac:dyDescent="0.15"/>
    <row r="8" spans="2:15" ht="14" x14ac:dyDescent="0.15"/>
    <row r="9" spans="2:15" s="10" customFormat="1" ht="16.25" customHeight="1" x14ac:dyDescent="0.15">
      <c r="B9" s="4"/>
      <c r="C9" s="4"/>
      <c r="E9" s="24" t="s">
        <v>0</v>
      </c>
      <c r="F9" s="24"/>
      <c r="G9" s="20"/>
      <c r="H9" s="37">
        <v>0</v>
      </c>
      <c r="I9" s="37"/>
      <c r="K9" s="4"/>
    </row>
    <row r="10" spans="2:15" s="10" customFormat="1" ht="16.25" customHeight="1" x14ac:dyDescent="0.15">
      <c r="E10" s="24" t="s">
        <v>1</v>
      </c>
      <c r="F10" s="24"/>
      <c r="G10" s="20"/>
      <c r="H10" s="37">
        <v>0</v>
      </c>
      <c r="I10" s="37"/>
      <c r="L10" s="22"/>
      <c r="M10" s="22"/>
      <c r="N10" s="22"/>
      <c r="O10" s="22"/>
    </row>
    <row r="11" spans="2:15" s="10" customFormat="1" ht="16.25" customHeight="1" x14ac:dyDescent="0.15">
      <c r="E11" s="24" t="s">
        <v>2</v>
      </c>
      <c r="F11" s="24"/>
      <c r="G11" s="20"/>
      <c r="H11" s="37">
        <v>0</v>
      </c>
      <c r="I11" s="37"/>
      <c r="L11" s="22"/>
      <c r="M11" s="22"/>
      <c r="N11" s="22"/>
      <c r="O11" s="22"/>
    </row>
    <row r="12" spans="2:15" s="10" customFormat="1" ht="16.25" customHeight="1" x14ac:dyDescent="0.15">
      <c r="E12" s="24" t="s">
        <v>3</v>
      </c>
      <c r="F12" s="24"/>
      <c r="G12" s="20"/>
      <c r="H12" s="37">
        <v>0</v>
      </c>
      <c r="I12" s="37"/>
      <c r="L12" s="22"/>
      <c r="M12" s="22"/>
      <c r="N12" s="22"/>
      <c r="O12" s="22"/>
    </row>
    <row r="13" spans="2:15" s="10" customFormat="1" ht="16.25" customHeight="1" x14ac:dyDescent="0.15">
      <c r="E13" s="24" t="s">
        <v>4</v>
      </c>
      <c r="F13" s="24"/>
      <c r="G13" s="20"/>
      <c r="H13" s="37">
        <v>0</v>
      </c>
      <c r="I13" s="37"/>
      <c r="L13" s="3"/>
      <c r="M13" s="4"/>
      <c r="N13" s="3"/>
      <c r="O13" s="3"/>
    </row>
    <row r="14" spans="2:15" s="10" customFormat="1" ht="16.25" customHeight="1" x14ac:dyDescent="0.15">
      <c r="E14" s="24" t="s">
        <v>5</v>
      </c>
      <c r="F14" s="24"/>
      <c r="G14" s="20"/>
      <c r="H14" s="37">
        <v>0</v>
      </c>
      <c r="I14" s="37"/>
      <c r="L14" s="3"/>
      <c r="M14" s="4"/>
      <c r="N14" s="3"/>
      <c r="O14" s="3"/>
    </row>
    <row r="15" spans="2:15" s="10" customFormat="1" ht="16.25" customHeight="1" x14ac:dyDescent="0.15">
      <c r="E15" s="24" t="s">
        <v>6</v>
      </c>
      <c r="F15" s="24"/>
      <c r="G15" s="20"/>
      <c r="H15" s="37">
        <v>0</v>
      </c>
      <c r="I15" s="37"/>
      <c r="L15" s="3"/>
      <c r="M15" s="4"/>
      <c r="N15" s="3"/>
      <c r="O15" s="3"/>
    </row>
    <row r="16" spans="2:15" s="10" customFormat="1" ht="16.25" customHeight="1" x14ac:dyDescent="0.15">
      <c r="E16" s="16"/>
      <c r="F16" s="16"/>
      <c r="G16" s="12"/>
      <c r="H16" s="13"/>
      <c r="L16" s="3"/>
      <c r="M16" s="4"/>
      <c r="N16" s="3"/>
      <c r="O16" s="3"/>
    </row>
    <row r="17" spans="2:15" ht="6.5" customHeight="1" x14ac:dyDescent="0.15">
      <c r="B17" s="2"/>
      <c r="C17" s="2"/>
      <c r="E17" s="5"/>
      <c r="H17" s="6"/>
      <c r="K17" s="2"/>
      <c r="L17" s="3"/>
      <c r="M17" s="4"/>
      <c r="N17" s="3"/>
      <c r="O17" s="3"/>
    </row>
    <row r="18" spans="2:15" ht="14" customHeight="1" x14ac:dyDescent="0.15">
      <c r="B18" s="2"/>
      <c r="C18" s="2"/>
      <c r="H18" s="33">
        <f>+SUM(H9:I15)</f>
        <v>0</v>
      </c>
      <c r="I18" s="33"/>
    </row>
    <row r="19" spans="2:15" ht="20.5" customHeight="1" thickBot="1" x14ac:dyDescent="0.2">
      <c r="E19" s="7"/>
      <c r="H19" s="34"/>
      <c r="I19" s="34"/>
    </row>
    <row r="20" spans="2:15" ht="14" x14ac:dyDescent="0.15">
      <c r="B20" s="2"/>
      <c r="C20" s="2"/>
    </row>
    <row r="21" spans="2:15" ht="14" x14ac:dyDescent="0.15">
      <c r="B21" s="7"/>
    </row>
    <row r="22" spans="2:15" ht="14" x14ac:dyDescent="0.15">
      <c r="B22" s="7"/>
    </row>
    <row r="23" spans="2:15" ht="14" x14ac:dyDescent="0.15">
      <c r="B23" s="7"/>
    </row>
    <row r="24" spans="2:15" ht="14" x14ac:dyDescent="0.15">
      <c r="B24" s="7"/>
    </row>
    <row r="25" spans="2:15" ht="14" x14ac:dyDescent="0.15">
      <c r="B25" s="7"/>
    </row>
    <row r="26" spans="2:15" ht="14" x14ac:dyDescent="0.15">
      <c r="B26" s="7"/>
      <c r="E26" s="7"/>
      <c r="F26" s="1"/>
      <c r="H26" s="7"/>
      <c r="I26" s="1"/>
      <c r="K26" s="7"/>
      <c r="L26" s="1"/>
    </row>
    <row r="27" spans="2:15" ht="14" customHeight="1" x14ac:dyDescent="0.15">
      <c r="B27" s="25" t="str">
        <f>IF(ISERROR(C76/H18),"-",C76/H18)</f>
        <v>-</v>
      </c>
      <c r="C27" s="25"/>
      <c r="E27" s="25" t="str">
        <f>IF(ISERROR(F76/H18),"-",F76/H18)</f>
        <v>-</v>
      </c>
      <c r="F27" s="25"/>
      <c r="H27" s="25" t="str">
        <f>IF(ISERROR(I49/H18),"-",I49/H18)</f>
        <v>-</v>
      </c>
      <c r="I27" s="25"/>
      <c r="K27" s="25" t="str">
        <f>IF(ISERROR(L43/H18),"-",L43/H18)</f>
        <v>-</v>
      </c>
      <c r="L27" s="25"/>
    </row>
    <row r="28" spans="2:15" ht="14" customHeight="1" x14ac:dyDescent="0.15">
      <c r="B28" s="25"/>
      <c r="C28" s="25"/>
      <c r="E28" s="25"/>
      <c r="F28" s="25"/>
      <c r="H28" s="25"/>
      <c r="I28" s="25"/>
      <c r="K28" s="25"/>
      <c r="L28" s="25"/>
    </row>
    <row r="29" spans="2:15" ht="14" x14ac:dyDescent="0.15">
      <c r="B29" s="7"/>
      <c r="E29" s="7"/>
      <c r="F29" s="1"/>
      <c r="H29" s="7"/>
      <c r="I29" s="1"/>
      <c r="K29" s="7"/>
      <c r="L29" s="1"/>
    </row>
    <row r="30" spans="2:15" ht="14" x14ac:dyDescent="0.15"/>
    <row r="31" spans="2:15" ht="14" x14ac:dyDescent="0.15"/>
    <row r="32" spans="2:15" ht="14" x14ac:dyDescent="0.15"/>
    <row r="33" spans="2:12" ht="16" x14ac:dyDescent="0.2">
      <c r="B33" s="11" t="s">
        <v>7</v>
      </c>
      <c r="C33" s="23">
        <v>0</v>
      </c>
      <c r="E33" s="14" t="s">
        <v>8</v>
      </c>
      <c r="F33" s="15">
        <f>+F34+F35</f>
        <v>0</v>
      </c>
      <c r="H33" s="11" t="s">
        <v>9</v>
      </c>
      <c r="I33" s="23">
        <v>0</v>
      </c>
      <c r="K33" s="11" t="s">
        <v>10</v>
      </c>
      <c r="L33" s="23">
        <v>0</v>
      </c>
    </row>
    <row r="34" spans="2:12" ht="16" x14ac:dyDescent="0.2">
      <c r="B34" s="11" t="s">
        <v>11</v>
      </c>
      <c r="C34" s="23">
        <v>0</v>
      </c>
      <c r="E34" s="11" t="s">
        <v>12</v>
      </c>
      <c r="F34" s="23">
        <v>0</v>
      </c>
      <c r="H34" s="11" t="s">
        <v>13</v>
      </c>
      <c r="I34" s="23">
        <v>0</v>
      </c>
      <c r="K34" s="11" t="s">
        <v>14</v>
      </c>
      <c r="L34" s="23">
        <v>0</v>
      </c>
    </row>
    <row r="35" spans="2:12" ht="16" x14ac:dyDescent="0.2">
      <c r="B35" s="11" t="s">
        <v>15</v>
      </c>
      <c r="C35" s="23">
        <v>0</v>
      </c>
      <c r="E35" s="11" t="s">
        <v>16</v>
      </c>
      <c r="F35" s="23">
        <v>0</v>
      </c>
      <c r="H35" s="11" t="s">
        <v>17</v>
      </c>
      <c r="I35" s="23">
        <v>0</v>
      </c>
      <c r="K35" s="11" t="s">
        <v>18</v>
      </c>
      <c r="L35" s="23">
        <v>0</v>
      </c>
    </row>
    <row r="36" spans="2:12" ht="16" x14ac:dyDescent="0.2">
      <c r="B36" s="11" t="s">
        <v>19</v>
      </c>
      <c r="C36" s="23">
        <v>0</v>
      </c>
      <c r="E36" s="11" t="s">
        <v>20</v>
      </c>
      <c r="F36" s="23">
        <v>0</v>
      </c>
      <c r="H36" s="11" t="s">
        <v>21</v>
      </c>
      <c r="I36" s="23">
        <v>0</v>
      </c>
      <c r="K36" s="11" t="s">
        <v>22</v>
      </c>
      <c r="L36" s="23">
        <v>0</v>
      </c>
    </row>
    <row r="37" spans="2:12" ht="16" x14ac:dyDescent="0.2">
      <c r="B37" s="11" t="s">
        <v>23</v>
      </c>
      <c r="C37" s="23">
        <v>0</v>
      </c>
      <c r="E37" s="11" t="s">
        <v>24</v>
      </c>
      <c r="F37" s="23">
        <v>0</v>
      </c>
      <c r="H37" s="11"/>
      <c r="I37" s="23">
        <v>0</v>
      </c>
      <c r="K37" s="11"/>
      <c r="L37" s="23">
        <v>0</v>
      </c>
    </row>
    <row r="38" spans="2:12" ht="16" x14ac:dyDescent="0.2">
      <c r="B38" s="11" t="s">
        <v>25</v>
      </c>
      <c r="C38" s="23">
        <v>0</v>
      </c>
      <c r="E38" s="11" t="s">
        <v>26</v>
      </c>
      <c r="F38" s="23">
        <v>0</v>
      </c>
      <c r="H38" s="11"/>
      <c r="I38" s="23">
        <v>0</v>
      </c>
      <c r="K38" s="11"/>
      <c r="L38" s="23">
        <v>0</v>
      </c>
    </row>
    <row r="39" spans="2:12" ht="16" x14ac:dyDescent="0.2">
      <c r="B39" s="11" t="s">
        <v>27</v>
      </c>
      <c r="C39" s="23">
        <v>0</v>
      </c>
      <c r="E39" s="14" t="s">
        <v>28</v>
      </c>
      <c r="F39" s="15">
        <f>+SUM(F40:F45)</f>
        <v>0</v>
      </c>
      <c r="H39" s="11"/>
      <c r="I39" s="23">
        <v>0</v>
      </c>
      <c r="K39" s="11"/>
      <c r="L39" s="23">
        <v>0</v>
      </c>
    </row>
    <row r="40" spans="2:12" ht="16" x14ac:dyDescent="0.2">
      <c r="B40" s="11" t="s">
        <v>29</v>
      </c>
      <c r="C40" s="23">
        <v>0</v>
      </c>
      <c r="E40" s="11" t="s">
        <v>30</v>
      </c>
      <c r="F40" s="23">
        <v>0</v>
      </c>
      <c r="H40" s="11"/>
      <c r="I40" s="23">
        <v>0</v>
      </c>
      <c r="K40" s="11"/>
      <c r="L40" s="23">
        <v>0</v>
      </c>
    </row>
    <row r="41" spans="2:12" ht="16" x14ac:dyDescent="0.2">
      <c r="B41" s="11" t="s">
        <v>31</v>
      </c>
      <c r="C41" s="23">
        <v>0</v>
      </c>
      <c r="E41" s="11" t="s">
        <v>32</v>
      </c>
      <c r="F41" s="23">
        <v>0</v>
      </c>
      <c r="H41" s="11"/>
      <c r="I41" s="23">
        <v>0</v>
      </c>
      <c r="K41" s="11"/>
      <c r="L41" s="23">
        <v>0</v>
      </c>
    </row>
    <row r="42" spans="2:12" ht="16" x14ac:dyDescent="0.2">
      <c r="B42" s="11" t="s">
        <v>33</v>
      </c>
      <c r="C42" s="23">
        <v>0</v>
      </c>
      <c r="E42" s="11" t="s">
        <v>34</v>
      </c>
      <c r="F42" s="23">
        <v>0</v>
      </c>
      <c r="H42" s="11"/>
      <c r="I42" s="23">
        <v>0</v>
      </c>
      <c r="K42" s="11"/>
      <c r="L42" s="23">
        <v>0</v>
      </c>
    </row>
    <row r="43" spans="2:12" ht="17" x14ac:dyDescent="0.2">
      <c r="B43" s="11" t="s">
        <v>35</v>
      </c>
      <c r="C43" s="23">
        <v>0</v>
      </c>
      <c r="E43" s="11" t="s">
        <v>36</v>
      </c>
      <c r="F43" s="23">
        <v>0</v>
      </c>
      <c r="H43" s="11"/>
      <c r="I43" s="23">
        <v>0</v>
      </c>
      <c r="K43" s="17" t="s">
        <v>37</v>
      </c>
      <c r="L43" s="18">
        <f>+SUM(L33:L42)</f>
        <v>0</v>
      </c>
    </row>
    <row r="44" spans="2:12" ht="16" x14ac:dyDescent="0.2">
      <c r="B44" s="11" t="s">
        <v>38</v>
      </c>
      <c r="C44" s="23">
        <v>0</v>
      </c>
      <c r="E44" s="11" t="s">
        <v>39</v>
      </c>
      <c r="F44" s="23">
        <v>0</v>
      </c>
      <c r="H44" s="11"/>
      <c r="I44" s="23">
        <v>0</v>
      </c>
    </row>
    <row r="45" spans="2:12" ht="16" x14ac:dyDescent="0.2">
      <c r="B45" s="11" t="s">
        <v>40</v>
      </c>
      <c r="C45" s="23">
        <v>0</v>
      </c>
      <c r="E45" s="11" t="s">
        <v>41</v>
      </c>
      <c r="F45" s="23">
        <v>0</v>
      </c>
      <c r="H45" s="11"/>
      <c r="I45" s="23">
        <v>0</v>
      </c>
    </row>
    <row r="46" spans="2:12" ht="16" x14ac:dyDescent="0.2">
      <c r="B46" s="11" t="s">
        <v>42</v>
      </c>
      <c r="C46" s="23">
        <v>0</v>
      </c>
      <c r="E46" s="11" t="s">
        <v>43</v>
      </c>
      <c r="F46" s="23">
        <v>0</v>
      </c>
      <c r="H46" s="11"/>
      <c r="I46" s="23">
        <v>0</v>
      </c>
    </row>
    <row r="47" spans="2:12" ht="16" x14ac:dyDescent="0.2">
      <c r="B47" s="11" t="s">
        <v>44</v>
      </c>
      <c r="C47" s="23">
        <v>0</v>
      </c>
      <c r="E47" s="14" t="s">
        <v>45</v>
      </c>
      <c r="F47" s="15">
        <f>+SUM(F48:F54)</f>
        <v>0</v>
      </c>
      <c r="H47" s="11"/>
      <c r="I47" s="23">
        <v>0</v>
      </c>
    </row>
    <row r="48" spans="2:12" ht="16" x14ac:dyDescent="0.2">
      <c r="B48" s="11" t="s">
        <v>46</v>
      </c>
      <c r="C48" s="23">
        <v>0</v>
      </c>
      <c r="E48" s="11" t="s">
        <v>47</v>
      </c>
      <c r="F48" s="23">
        <v>0</v>
      </c>
      <c r="H48" s="11"/>
      <c r="I48" s="23">
        <v>0</v>
      </c>
    </row>
    <row r="49" spans="2:11" ht="17" x14ac:dyDescent="0.2">
      <c r="B49" s="11" t="s">
        <v>48</v>
      </c>
      <c r="C49" s="23">
        <v>0</v>
      </c>
      <c r="E49" s="11" t="s">
        <v>49</v>
      </c>
      <c r="F49" s="23">
        <v>0</v>
      </c>
      <c r="H49" s="8" t="s">
        <v>37</v>
      </c>
      <c r="I49" s="9">
        <f>+SUM(I33:I48)</f>
        <v>0</v>
      </c>
    </row>
    <row r="50" spans="2:11" ht="16" x14ac:dyDescent="0.2">
      <c r="B50" s="11" t="s">
        <v>50</v>
      </c>
      <c r="C50" s="23">
        <v>0</v>
      </c>
      <c r="E50" s="11" t="s">
        <v>51</v>
      </c>
      <c r="F50" s="23">
        <v>0</v>
      </c>
    </row>
    <row r="51" spans="2:11" ht="16" x14ac:dyDescent="0.2">
      <c r="B51" s="11" t="s">
        <v>52</v>
      </c>
      <c r="C51" s="23">
        <v>0</v>
      </c>
      <c r="E51" s="11" t="s">
        <v>53</v>
      </c>
      <c r="F51" s="23">
        <v>0</v>
      </c>
    </row>
    <row r="52" spans="2:11" ht="16" x14ac:dyDescent="0.2">
      <c r="B52" s="11" t="s">
        <v>17</v>
      </c>
      <c r="C52" s="23">
        <v>0</v>
      </c>
      <c r="E52" s="11" t="s">
        <v>54</v>
      </c>
      <c r="F52" s="23">
        <v>0</v>
      </c>
    </row>
    <row r="53" spans="2:11" ht="16" x14ac:dyDescent="0.2">
      <c r="B53" s="11" t="s">
        <v>55</v>
      </c>
      <c r="C53" s="23">
        <v>0</v>
      </c>
      <c r="E53" s="11" t="s">
        <v>56</v>
      </c>
      <c r="F53" s="23">
        <v>0</v>
      </c>
    </row>
    <row r="54" spans="2:11" ht="16" x14ac:dyDescent="0.2">
      <c r="B54" s="11" t="s">
        <v>57</v>
      </c>
      <c r="C54" s="23">
        <v>0</v>
      </c>
      <c r="E54" s="11" t="s">
        <v>58</v>
      </c>
      <c r="F54" s="23">
        <v>0</v>
      </c>
    </row>
    <row r="55" spans="2:11" ht="16" x14ac:dyDescent="0.2">
      <c r="B55" s="11" t="s">
        <v>59</v>
      </c>
      <c r="C55" s="23">
        <v>0</v>
      </c>
      <c r="E55" s="14" t="s">
        <v>60</v>
      </c>
      <c r="F55" s="15">
        <f>+SUM(F56:F59)</f>
        <v>0</v>
      </c>
    </row>
    <row r="56" spans="2:11" ht="16" x14ac:dyDescent="0.2">
      <c r="B56" s="11" t="s">
        <v>61</v>
      </c>
      <c r="C56" s="23">
        <v>0</v>
      </c>
      <c r="E56" s="11" t="s">
        <v>62</v>
      </c>
      <c r="F56" s="23">
        <v>0</v>
      </c>
    </row>
    <row r="57" spans="2:11" ht="16" x14ac:dyDescent="0.2">
      <c r="B57" s="11" t="s">
        <v>63</v>
      </c>
      <c r="C57" s="23">
        <v>0</v>
      </c>
      <c r="E57" s="11" t="s">
        <v>64</v>
      </c>
      <c r="F57" s="23">
        <v>0</v>
      </c>
    </row>
    <row r="58" spans="2:11" ht="16" x14ac:dyDescent="0.2">
      <c r="B58" s="11" t="s">
        <v>65</v>
      </c>
      <c r="C58" s="23">
        <v>0</v>
      </c>
      <c r="E58" s="11" t="s">
        <v>66</v>
      </c>
      <c r="F58" s="23">
        <v>0</v>
      </c>
    </row>
    <row r="59" spans="2:11" ht="16" x14ac:dyDescent="0.2">
      <c r="B59" s="14" t="s">
        <v>67</v>
      </c>
      <c r="C59" s="15">
        <f>+SUM(C60:C64)</f>
        <v>0</v>
      </c>
      <c r="E59" s="11" t="s">
        <v>68</v>
      </c>
      <c r="F59" s="23">
        <v>0</v>
      </c>
    </row>
    <row r="60" spans="2:11" ht="15.75" customHeight="1" x14ac:dyDescent="0.2">
      <c r="B60" s="11" t="s">
        <v>69</v>
      </c>
      <c r="C60" s="23">
        <v>0</v>
      </c>
      <c r="E60" s="14" t="s">
        <v>70</v>
      </c>
      <c r="F60" s="15">
        <f>+SUM(F61:F65)</f>
        <v>0</v>
      </c>
      <c r="K60" s="35" t="str">
        <f>IF(ISERROR((C34+C59)/H18),"-",((C34+C59)/H18))</f>
        <v>-</v>
      </c>
    </row>
    <row r="61" spans="2:11" ht="15" customHeight="1" x14ac:dyDescent="0.2">
      <c r="B61" s="11" t="s">
        <v>71</v>
      </c>
      <c r="C61" s="23">
        <v>0</v>
      </c>
      <c r="E61" s="11" t="s">
        <v>69</v>
      </c>
      <c r="F61" s="23">
        <v>0</v>
      </c>
      <c r="K61" s="35"/>
    </row>
    <row r="62" spans="2:11" ht="15" customHeight="1" x14ac:dyDescent="0.2">
      <c r="B62" s="11" t="s">
        <v>72</v>
      </c>
      <c r="C62" s="23">
        <v>0</v>
      </c>
      <c r="E62" s="11" t="s">
        <v>71</v>
      </c>
      <c r="F62" s="23">
        <v>0</v>
      </c>
      <c r="K62" s="35"/>
    </row>
    <row r="63" spans="2:11" ht="15" customHeight="1" x14ac:dyDescent="0.2">
      <c r="B63" s="11" t="s">
        <v>73</v>
      </c>
      <c r="C63" s="23">
        <v>0</v>
      </c>
      <c r="E63" s="11" t="s">
        <v>72</v>
      </c>
      <c r="F63" s="23">
        <v>0</v>
      </c>
      <c r="H63" s="36" t="str">
        <f>IF(ISERROR(B27+E27+H27+K27),"-",(B27+E27+H27+K27))</f>
        <v>-</v>
      </c>
      <c r="I63" s="36"/>
    </row>
    <row r="64" spans="2:11" ht="15" customHeight="1" x14ac:dyDescent="0.2">
      <c r="B64" s="11" t="s">
        <v>74</v>
      </c>
      <c r="C64" s="23">
        <v>0</v>
      </c>
      <c r="E64" s="11" t="s">
        <v>73</v>
      </c>
      <c r="F64" s="23">
        <v>0</v>
      </c>
      <c r="H64" s="36"/>
      <c r="I64" s="36"/>
    </row>
    <row r="65" spans="2:11" ht="15" customHeight="1" x14ac:dyDescent="0.2">
      <c r="B65" s="11" t="s">
        <v>75</v>
      </c>
      <c r="C65" s="23">
        <v>0</v>
      </c>
      <c r="E65" s="11" t="s">
        <v>74</v>
      </c>
      <c r="F65" s="23">
        <v>0</v>
      </c>
      <c r="H65" s="36"/>
      <c r="I65" s="36"/>
    </row>
    <row r="66" spans="2:11" ht="15.5" customHeight="1" x14ac:dyDescent="0.2">
      <c r="B66" s="11"/>
      <c r="C66" s="23">
        <v>0</v>
      </c>
      <c r="E66" s="14" t="s">
        <v>76</v>
      </c>
      <c r="F66" s="15">
        <v>0</v>
      </c>
      <c r="H66" s="36"/>
      <c r="I66" s="36"/>
    </row>
    <row r="67" spans="2:11" ht="15" customHeight="1" x14ac:dyDescent="0.2">
      <c r="B67" s="11"/>
      <c r="C67" s="23">
        <v>0</v>
      </c>
      <c r="E67" s="11"/>
      <c r="F67" s="23">
        <v>0</v>
      </c>
      <c r="H67" s="36"/>
      <c r="I67" s="36"/>
    </row>
    <row r="68" spans="2:11" ht="15" customHeight="1" x14ac:dyDescent="0.2">
      <c r="B68" s="11"/>
      <c r="C68" s="23">
        <v>0</v>
      </c>
      <c r="E68" s="11"/>
      <c r="F68" s="23">
        <v>0</v>
      </c>
      <c r="H68" s="36"/>
      <c r="I68" s="36"/>
    </row>
    <row r="69" spans="2:11" ht="15" customHeight="1" x14ac:dyDescent="0.2">
      <c r="B69" s="11"/>
      <c r="C69" s="23">
        <v>0</v>
      </c>
      <c r="E69" s="11"/>
      <c r="F69" s="23">
        <v>0</v>
      </c>
      <c r="H69" s="36"/>
      <c r="I69" s="36"/>
    </row>
    <row r="70" spans="2:11" ht="16" x14ac:dyDescent="0.2">
      <c r="B70" s="11"/>
      <c r="C70" s="23">
        <v>0</v>
      </c>
      <c r="E70" s="11"/>
      <c r="F70" s="23">
        <v>0</v>
      </c>
    </row>
    <row r="71" spans="2:11" ht="15" customHeight="1" x14ac:dyDescent="0.2">
      <c r="B71" s="11"/>
      <c r="C71" s="23">
        <v>0</v>
      </c>
      <c r="E71" s="11"/>
      <c r="F71" s="23">
        <v>0</v>
      </c>
      <c r="K71" s="35" t="str">
        <f>IF(ISERROR(C43/H18),"-",C43/H18)</f>
        <v>-</v>
      </c>
    </row>
    <row r="72" spans="2:11" ht="15" customHeight="1" x14ac:dyDescent="0.2">
      <c r="B72" s="11"/>
      <c r="C72" s="23">
        <v>0</v>
      </c>
      <c r="E72" s="11"/>
      <c r="F72" s="23">
        <v>0</v>
      </c>
      <c r="K72" s="35"/>
    </row>
    <row r="73" spans="2:11" ht="15" customHeight="1" x14ac:dyDescent="0.2">
      <c r="B73" s="11"/>
      <c r="C73" s="23">
        <v>0</v>
      </c>
      <c r="E73" s="11"/>
      <c r="F73" s="23">
        <v>0</v>
      </c>
      <c r="K73" s="35"/>
    </row>
    <row r="74" spans="2:11" ht="16" x14ac:dyDescent="0.2">
      <c r="B74" s="11"/>
      <c r="C74" s="23">
        <v>0</v>
      </c>
      <c r="E74" s="11"/>
      <c r="F74" s="23">
        <v>0</v>
      </c>
    </row>
    <row r="75" spans="2:11" ht="15" customHeight="1" x14ac:dyDescent="0.2">
      <c r="B75" s="11"/>
      <c r="C75" s="23">
        <v>0</v>
      </c>
      <c r="E75" s="11"/>
      <c r="F75" s="23">
        <v>0</v>
      </c>
      <c r="H75" s="27" t="s">
        <v>77</v>
      </c>
      <c r="I75" s="28"/>
    </row>
    <row r="76" spans="2:11" s="10" customFormat="1" ht="17" x14ac:dyDescent="0.15">
      <c r="B76" s="8" t="s">
        <v>37</v>
      </c>
      <c r="C76" s="9">
        <f>+SUM(C33:C58)+C59+SUM(C65:C75)</f>
        <v>0</v>
      </c>
      <c r="E76" s="8" t="s">
        <v>37</v>
      </c>
      <c r="F76" s="9">
        <f>+F33+F36+F37+F38+F39+F46+F47+F55+F60+F66+SUM(F67:F75)</f>
        <v>0</v>
      </c>
      <c r="H76" s="29"/>
      <c r="I76" s="30"/>
      <c r="K76" s="4"/>
    </row>
    <row r="77" spans="2:11" ht="14.25" customHeight="1" x14ac:dyDescent="0.15">
      <c r="H77" s="31"/>
      <c r="I77" s="32"/>
    </row>
    <row r="78" spans="2:11" ht="14" x14ac:dyDescent="0.15">
      <c r="I78" s="1"/>
      <c r="J78" s="1"/>
    </row>
    <row r="79" spans="2:11" ht="14" x14ac:dyDescent="0.15">
      <c r="I79" s="1"/>
      <c r="J79" s="1"/>
      <c r="K79" s="21"/>
    </row>
    <row r="80" spans="2:11" ht="14" customHeight="1" x14ac:dyDescent="0.15">
      <c r="F80" s="1"/>
      <c r="G80" s="1"/>
      <c r="H80" s="33">
        <f>+C76+F76+I49+L43</f>
        <v>0</v>
      </c>
      <c r="I80" s="1"/>
      <c r="J80" s="1"/>
    </row>
    <row r="81" spans="6:11" ht="9.5" customHeight="1" x14ac:dyDescent="0.15">
      <c r="F81" s="1"/>
      <c r="G81" s="1"/>
      <c r="H81" s="33"/>
      <c r="I81" s="1"/>
      <c r="J81" s="1"/>
    </row>
    <row r="82" spans="6:11" ht="14" customHeight="1" thickBot="1" x14ac:dyDescent="0.2">
      <c r="F82" s="1"/>
      <c r="G82" s="1"/>
      <c r="H82" s="34"/>
      <c r="I82" s="1"/>
      <c r="J82" s="1"/>
    </row>
    <row r="83" spans="6:11" ht="16.25" customHeight="1" x14ac:dyDescent="0.25">
      <c r="F83" s="1"/>
      <c r="G83" s="1"/>
      <c r="H83" s="19"/>
      <c r="I83" s="1"/>
      <c r="J83" s="1"/>
    </row>
    <row r="84" spans="6:11" ht="14" customHeight="1" x14ac:dyDescent="0.15">
      <c r="F84" s="1"/>
      <c r="G84" s="1"/>
      <c r="H84" s="33">
        <f>+H18-H80</f>
        <v>0</v>
      </c>
      <c r="I84" s="26"/>
      <c r="J84" s="26"/>
      <c r="K84" s="26"/>
    </row>
    <row r="85" spans="6:11" ht="6" customHeight="1" x14ac:dyDescent="0.15">
      <c r="F85" s="1"/>
      <c r="G85" s="1"/>
      <c r="H85" s="33"/>
      <c r="I85" s="26"/>
      <c r="J85" s="26"/>
      <c r="K85" s="26"/>
    </row>
    <row r="86" spans="6:11" ht="14" customHeight="1" thickBot="1" x14ac:dyDescent="0.2">
      <c r="F86" s="1"/>
      <c r="G86" s="1"/>
      <c r="H86" s="34"/>
      <c r="I86" s="26"/>
      <c r="J86" s="26"/>
      <c r="K86" s="26"/>
    </row>
    <row r="87" spans="6:11" ht="14" x14ac:dyDescent="0.15">
      <c r="F87" s="1"/>
      <c r="G87" s="1"/>
      <c r="I87" s="1"/>
      <c r="J87" s="1"/>
    </row>
    <row r="88" spans="6:11" ht="14" x14ac:dyDescent="0.15">
      <c r="I88" s="1"/>
      <c r="J88" s="1"/>
    </row>
    <row r="89" spans="6:11" ht="14" x14ac:dyDescent="0.15">
      <c r="I89" s="1"/>
      <c r="J89" s="1"/>
    </row>
    <row r="90" spans="6:11" ht="14" x14ac:dyDescent="0.15"/>
    <row r="91" spans="6:11" ht="14" x14ac:dyDescent="0.15"/>
    <row r="92" spans="6:11" ht="14" hidden="1" customHeight="1" x14ac:dyDescent="0.15"/>
    <row r="93" spans="6:11" ht="14" hidden="1" customHeight="1" x14ac:dyDescent="0.15"/>
    <row r="94" spans="6:11" ht="14" hidden="1" customHeight="1" x14ac:dyDescent="0.15"/>
    <row r="95" spans="6:11" ht="14" hidden="1" customHeight="1" x14ac:dyDescent="0.15"/>
    <row r="96" spans="6:11" ht="14" hidden="1" customHeight="1" x14ac:dyDescent="0.15"/>
    <row r="97" ht="14" hidden="1" customHeight="1" x14ac:dyDescent="0.15"/>
    <row r="98" ht="14" hidden="1" customHeight="1" x14ac:dyDescent="0.15"/>
    <row r="99" ht="14" hidden="1" customHeight="1" x14ac:dyDescent="0.15"/>
    <row r="100" ht="14" hidden="1" customHeight="1" x14ac:dyDescent="0.15"/>
  </sheetData>
  <sheetProtection algorithmName="SHA-512" hashValue="On+mT8Nl9FIXkxsYqeS0NdzJgVVDXOdNEVgTLcmSKyjxZEy/KQor95vlkXt36o20uug3q1VqosSl29egMy/9Aw==" saltValue="lmZmVurEaW1BL0JiLJEPqg==" spinCount="100000" sheet="1" objects="1" scenarios="1"/>
  <protectedRanges>
    <protectedRange sqref="E61:E65" name="Rango21"/>
    <protectedRange sqref="E56:E59" name="Rango20"/>
    <protectedRange sqref="E48:E54" name="Rango19"/>
    <protectedRange sqref="E40:E45" name="Rango18"/>
    <protectedRange sqref="E34:E35" name="Rango17"/>
    <protectedRange sqref="B60:B64" name="Rango16"/>
    <protectedRange sqref="L33:L34 L36:L42" name="dar"/>
    <protectedRange sqref="I33 I35:I48" name="prever"/>
    <protectedRange sqref="H9:I15" name="Ingresos"/>
    <protectedRange sqref="C33:C58 C60:C67 F40 F48 F58 F61 I34 L35" name="Vivir"/>
    <protectedRange sqref="C68:C75" name="vivir2"/>
    <protectedRange sqref="F34:F38" name="planear1"/>
    <protectedRange sqref="F41:F46" name="planear 2"/>
    <protectedRange sqref="F49:F54" name="planear 3"/>
    <protectedRange sqref="F56:F57 F59" name="planear 4"/>
    <protectedRange sqref="F62:F65" name="planear 5"/>
    <protectedRange sqref="F67:F75" name="planear 6"/>
    <protectedRange sqref="B66:B75" name="vivir 3"/>
    <protectedRange sqref="E67:E75" name="planear 8"/>
    <protectedRange sqref="H37:H48" name="prever2"/>
    <protectedRange sqref="K37:K42" name="dar 2"/>
  </protectedRanges>
  <mergeCells count="26"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H18:I19"/>
    <mergeCell ref="B27:C28"/>
    <mergeCell ref="E27:F28"/>
    <mergeCell ref="H27:I28"/>
    <mergeCell ref="H84:H86"/>
    <mergeCell ref="I84:K86"/>
    <mergeCell ref="K27:L28"/>
    <mergeCell ref="K60:K62"/>
    <mergeCell ref="H63:I69"/>
    <mergeCell ref="K71:K73"/>
    <mergeCell ref="H75:I77"/>
    <mergeCell ref="H80:H82"/>
  </mergeCells>
  <conditionalFormatting sqref="H84:H86">
    <cfRule type="cellIs" dxfId="49" priority="4" operator="lessThan">
      <formula>0</formula>
    </cfRule>
    <cfRule type="cellIs" dxfId="48" priority="5" operator="greaterThan">
      <formula>0</formula>
    </cfRule>
  </conditionalFormatting>
  <conditionalFormatting sqref="H63">
    <cfRule type="cellIs" dxfId="47" priority="3" operator="greaterThan">
      <formula>1</formula>
    </cfRule>
  </conditionalFormatting>
  <conditionalFormatting sqref="K60:K62">
    <cfRule type="cellIs" dxfId="46" priority="2" operator="greaterThan">
      <formula>0.3</formula>
    </cfRule>
  </conditionalFormatting>
  <conditionalFormatting sqref="K71:K73">
    <cfRule type="cellIs" dxfId="45" priority="1" operator="greaterThan">
      <formula>0.05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45D57-91BF-0243-B564-C3B80D629CF1}">
  <dimension ref="A1:O100"/>
  <sheetViews>
    <sheetView showGridLines="0" zoomScale="85" zoomScaleNormal="85" workbookViewId="0">
      <selection activeCell="C19" sqref="C19"/>
    </sheetView>
  </sheetViews>
  <sheetFormatPr baseColWidth="10" defaultColWidth="0" defaultRowHeight="14.25" customHeight="1" zeroHeight="1" x14ac:dyDescent="0.15"/>
  <cols>
    <col min="1" max="1" width="8.33203125" style="2" customWidth="1"/>
    <col min="2" max="2" width="36.5" style="1" customWidth="1"/>
    <col min="3" max="3" width="20.6640625" style="1" customWidth="1"/>
    <col min="4" max="4" width="8.6640625" style="2" customWidth="1"/>
    <col min="5" max="5" width="36.5" style="1" customWidth="1"/>
    <col min="6" max="6" width="20.6640625" style="2" customWidth="1"/>
    <col min="7" max="7" width="8.6640625" style="2" customWidth="1"/>
    <col min="8" max="8" width="35.6640625" style="1" customWidth="1"/>
    <col min="9" max="9" width="20.6640625" style="2" customWidth="1"/>
    <col min="10" max="10" width="7.6640625" style="2" customWidth="1"/>
    <col min="11" max="11" width="35.6640625" style="1" customWidth="1"/>
    <col min="12" max="12" width="20.6640625" style="2" customWidth="1"/>
    <col min="13" max="13" width="11.5" style="2" customWidth="1"/>
    <col min="14" max="15" width="0" style="2" hidden="1" customWidth="1"/>
    <col min="16" max="16384" width="11.5" style="2" hidden="1"/>
  </cols>
  <sheetData>
    <row r="1" spans="2:15" ht="14" x14ac:dyDescent="0.15"/>
    <row r="2" spans="2:15" ht="14" x14ac:dyDescent="0.15"/>
    <row r="3" spans="2:15" ht="14" x14ac:dyDescent="0.15"/>
    <row r="4" spans="2:15" ht="14" x14ac:dyDescent="0.15"/>
    <row r="5" spans="2:15" ht="14" x14ac:dyDescent="0.15"/>
    <row r="6" spans="2:15" ht="14" x14ac:dyDescent="0.15"/>
    <row r="7" spans="2:15" ht="13.25" customHeight="1" x14ac:dyDescent="0.15"/>
    <row r="8" spans="2:15" ht="14" x14ac:dyDescent="0.15"/>
    <row r="9" spans="2:15" s="10" customFormat="1" ht="16.25" customHeight="1" x14ac:dyDescent="0.15">
      <c r="B9" s="4"/>
      <c r="C9" s="4"/>
      <c r="E9" s="24" t="s">
        <v>0</v>
      </c>
      <c r="F9" s="24"/>
      <c r="G9" s="20"/>
      <c r="H9" s="37">
        <v>0</v>
      </c>
      <c r="I9" s="37"/>
      <c r="K9" s="4"/>
    </row>
    <row r="10" spans="2:15" s="10" customFormat="1" ht="16.25" customHeight="1" x14ac:dyDescent="0.15">
      <c r="E10" s="24" t="s">
        <v>1</v>
      </c>
      <c r="F10" s="24"/>
      <c r="G10" s="20"/>
      <c r="H10" s="37">
        <v>0</v>
      </c>
      <c r="I10" s="37"/>
      <c r="L10" s="22"/>
      <c r="M10" s="22"/>
      <c r="N10" s="22"/>
      <c r="O10" s="22"/>
    </row>
    <row r="11" spans="2:15" s="10" customFormat="1" ht="16.25" customHeight="1" x14ac:dyDescent="0.15">
      <c r="E11" s="24" t="s">
        <v>2</v>
      </c>
      <c r="F11" s="24"/>
      <c r="G11" s="20"/>
      <c r="H11" s="37">
        <v>0</v>
      </c>
      <c r="I11" s="37"/>
      <c r="L11" s="22"/>
      <c r="M11" s="22"/>
      <c r="N11" s="22"/>
      <c r="O11" s="22"/>
    </row>
    <row r="12" spans="2:15" s="10" customFormat="1" ht="16.25" customHeight="1" x14ac:dyDescent="0.15">
      <c r="E12" s="24" t="s">
        <v>3</v>
      </c>
      <c r="F12" s="24"/>
      <c r="G12" s="20"/>
      <c r="H12" s="37">
        <v>0</v>
      </c>
      <c r="I12" s="37"/>
      <c r="L12" s="22"/>
      <c r="M12" s="22"/>
      <c r="N12" s="22"/>
      <c r="O12" s="22"/>
    </row>
    <row r="13" spans="2:15" s="10" customFormat="1" ht="16.25" customHeight="1" x14ac:dyDescent="0.15">
      <c r="E13" s="24" t="s">
        <v>4</v>
      </c>
      <c r="F13" s="24"/>
      <c r="G13" s="20"/>
      <c r="H13" s="37">
        <v>0</v>
      </c>
      <c r="I13" s="37"/>
      <c r="L13" s="3"/>
      <c r="M13" s="4"/>
      <c r="N13" s="3"/>
      <c r="O13" s="3"/>
    </row>
    <row r="14" spans="2:15" s="10" customFormat="1" ht="16.25" customHeight="1" x14ac:dyDescent="0.15">
      <c r="E14" s="24" t="s">
        <v>5</v>
      </c>
      <c r="F14" s="24"/>
      <c r="G14" s="20"/>
      <c r="H14" s="37">
        <v>0</v>
      </c>
      <c r="I14" s="37"/>
      <c r="L14" s="3"/>
      <c r="M14" s="4"/>
      <c r="N14" s="3"/>
      <c r="O14" s="3"/>
    </row>
    <row r="15" spans="2:15" s="10" customFormat="1" ht="16.25" customHeight="1" x14ac:dyDescent="0.15">
      <c r="E15" s="24" t="s">
        <v>6</v>
      </c>
      <c r="F15" s="24"/>
      <c r="G15" s="20"/>
      <c r="H15" s="37">
        <v>0</v>
      </c>
      <c r="I15" s="37"/>
      <c r="L15" s="3"/>
      <c r="M15" s="4"/>
      <c r="N15" s="3"/>
      <c r="O15" s="3"/>
    </row>
    <row r="16" spans="2:15" s="10" customFormat="1" ht="16.25" customHeight="1" x14ac:dyDescent="0.15">
      <c r="E16" s="16"/>
      <c r="F16" s="16"/>
      <c r="G16" s="12"/>
      <c r="H16" s="13"/>
      <c r="L16" s="3"/>
      <c r="M16" s="4"/>
      <c r="N16" s="3"/>
      <c r="O16" s="3"/>
    </row>
    <row r="17" spans="2:15" ht="6.5" customHeight="1" x14ac:dyDescent="0.15">
      <c r="B17" s="2"/>
      <c r="C17" s="2"/>
      <c r="E17" s="5"/>
      <c r="H17" s="6"/>
      <c r="K17" s="2"/>
      <c r="L17" s="3"/>
      <c r="M17" s="4"/>
      <c r="N17" s="3"/>
      <c r="O17" s="3"/>
    </row>
    <row r="18" spans="2:15" ht="14" customHeight="1" x14ac:dyDescent="0.15">
      <c r="B18" s="2"/>
      <c r="C18" s="2"/>
      <c r="H18" s="33">
        <f>+SUM(H9:I15)</f>
        <v>0</v>
      </c>
      <c r="I18" s="33"/>
    </row>
    <row r="19" spans="2:15" ht="20.5" customHeight="1" thickBot="1" x14ac:dyDescent="0.2">
      <c r="E19" s="7"/>
      <c r="H19" s="34"/>
      <c r="I19" s="34"/>
    </row>
    <row r="20" spans="2:15" ht="14" x14ac:dyDescent="0.15">
      <c r="B20" s="2"/>
      <c r="C20" s="2"/>
    </row>
    <row r="21" spans="2:15" ht="14" x14ac:dyDescent="0.15">
      <c r="B21" s="7"/>
    </row>
    <row r="22" spans="2:15" ht="14" x14ac:dyDescent="0.15">
      <c r="B22" s="7"/>
    </row>
    <row r="23" spans="2:15" ht="14" x14ac:dyDescent="0.15">
      <c r="B23" s="7"/>
    </row>
    <row r="24" spans="2:15" ht="14" x14ac:dyDescent="0.15">
      <c r="B24" s="7"/>
    </row>
    <row r="25" spans="2:15" ht="14" x14ac:dyDescent="0.15">
      <c r="B25" s="7"/>
    </row>
    <row r="26" spans="2:15" ht="14" x14ac:dyDescent="0.15">
      <c r="B26" s="7"/>
      <c r="E26" s="7"/>
      <c r="F26" s="1"/>
      <c r="H26" s="7"/>
      <c r="I26" s="1"/>
      <c r="K26" s="7"/>
      <c r="L26" s="1"/>
    </row>
    <row r="27" spans="2:15" ht="14" customHeight="1" x14ac:dyDescent="0.15">
      <c r="B27" s="25" t="str">
        <f>IF(ISERROR(C76/H18),"-",C76/H18)</f>
        <v>-</v>
      </c>
      <c r="C27" s="25"/>
      <c r="E27" s="25" t="str">
        <f>IF(ISERROR(F76/H18),"-",F76/H18)</f>
        <v>-</v>
      </c>
      <c r="F27" s="25"/>
      <c r="H27" s="25" t="str">
        <f>IF(ISERROR(I49/H18),"-",I49/H18)</f>
        <v>-</v>
      </c>
      <c r="I27" s="25"/>
      <c r="K27" s="25" t="str">
        <f>IF(ISERROR(L43/H18),"-",L43/H18)</f>
        <v>-</v>
      </c>
      <c r="L27" s="25"/>
    </row>
    <row r="28" spans="2:15" ht="14" customHeight="1" x14ac:dyDescent="0.15">
      <c r="B28" s="25"/>
      <c r="C28" s="25"/>
      <c r="E28" s="25"/>
      <c r="F28" s="25"/>
      <c r="H28" s="25"/>
      <c r="I28" s="25"/>
      <c r="K28" s="25"/>
      <c r="L28" s="25"/>
    </row>
    <row r="29" spans="2:15" ht="14" x14ac:dyDescent="0.15">
      <c r="B29" s="7"/>
      <c r="E29" s="7"/>
      <c r="F29" s="1"/>
      <c r="H29" s="7"/>
      <c r="I29" s="1"/>
      <c r="K29" s="7"/>
      <c r="L29" s="1"/>
    </row>
    <row r="30" spans="2:15" ht="14" x14ac:dyDescent="0.15"/>
    <row r="31" spans="2:15" ht="14" x14ac:dyDescent="0.15"/>
    <row r="32" spans="2:15" ht="14" x14ac:dyDescent="0.15"/>
    <row r="33" spans="2:12" ht="16" x14ac:dyDescent="0.2">
      <c r="B33" s="11" t="s">
        <v>7</v>
      </c>
      <c r="C33" s="23">
        <v>0</v>
      </c>
      <c r="E33" s="14" t="s">
        <v>8</v>
      </c>
      <c r="F33" s="15">
        <f>+F34+F35</f>
        <v>0</v>
      </c>
      <c r="H33" s="11" t="s">
        <v>9</v>
      </c>
      <c r="I33" s="23">
        <v>0</v>
      </c>
      <c r="K33" s="11" t="s">
        <v>10</v>
      </c>
      <c r="L33" s="23">
        <v>0</v>
      </c>
    </row>
    <row r="34" spans="2:12" ht="16" x14ac:dyDescent="0.2">
      <c r="B34" s="11" t="s">
        <v>11</v>
      </c>
      <c r="C34" s="23">
        <v>0</v>
      </c>
      <c r="E34" s="11" t="s">
        <v>12</v>
      </c>
      <c r="F34" s="23">
        <v>0</v>
      </c>
      <c r="H34" s="11" t="s">
        <v>13</v>
      </c>
      <c r="I34" s="23">
        <v>0</v>
      </c>
      <c r="K34" s="11" t="s">
        <v>14</v>
      </c>
      <c r="L34" s="23">
        <v>0</v>
      </c>
    </row>
    <row r="35" spans="2:12" ht="16" x14ac:dyDescent="0.2">
      <c r="B35" s="11" t="s">
        <v>15</v>
      </c>
      <c r="C35" s="23">
        <v>0</v>
      </c>
      <c r="E35" s="11" t="s">
        <v>16</v>
      </c>
      <c r="F35" s="23">
        <v>0</v>
      </c>
      <c r="H35" s="11" t="s">
        <v>17</v>
      </c>
      <c r="I35" s="23">
        <v>0</v>
      </c>
      <c r="K35" s="11" t="s">
        <v>18</v>
      </c>
      <c r="L35" s="23">
        <v>0</v>
      </c>
    </row>
    <row r="36" spans="2:12" ht="16" x14ac:dyDescent="0.2">
      <c r="B36" s="11" t="s">
        <v>19</v>
      </c>
      <c r="C36" s="23">
        <v>0</v>
      </c>
      <c r="E36" s="11" t="s">
        <v>20</v>
      </c>
      <c r="F36" s="23">
        <v>0</v>
      </c>
      <c r="H36" s="11" t="s">
        <v>21</v>
      </c>
      <c r="I36" s="23">
        <v>0</v>
      </c>
      <c r="K36" s="11" t="s">
        <v>22</v>
      </c>
      <c r="L36" s="23">
        <v>0</v>
      </c>
    </row>
    <row r="37" spans="2:12" ht="16" x14ac:dyDescent="0.2">
      <c r="B37" s="11" t="s">
        <v>23</v>
      </c>
      <c r="C37" s="23">
        <v>0</v>
      </c>
      <c r="E37" s="11" t="s">
        <v>24</v>
      </c>
      <c r="F37" s="23">
        <v>0</v>
      </c>
      <c r="H37" s="11"/>
      <c r="I37" s="23">
        <v>0</v>
      </c>
      <c r="K37" s="11"/>
      <c r="L37" s="23">
        <v>0</v>
      </c>
    </row>
    <row r="38" spans="2:12" ht="16" x14ac:dyDescent="0.2">
      <c r="B38" s="11" t="s">
        <v>25</v>
      </c>
      <c r="C38" s="23">
        <v>0</v>
      </c>
      <c r="E38" s="11" t="s">
        <v>26</v>
      </c>
      <c r="F38" s="23">
        <v>0</v>
      </c>
      <c r="H38" s="11"/>
      <c r="I38" s="23">
        <v>0</v>
      </c>
      <c r="K38" s="11"/>
      <c r="L38" s="23">
        <v>0</v>
      </c>
    </row>
    <row r="39" spans="2:12" ht="16" x14ac:dyDescent="0.2">
      <c r="B39" s="11" t="s">
        <v>27</v>
      </c>
      <c r="C39" s="23">
        <v>0</v>
      </c>
      <c r="E39" s="14" t="s">
        <v>28</v>
      </c>
      <c r="F39" s="15">
        <f>+SUM(F40:F45)</f>
        <v>0</v>
      </c>
      <c r="H39" s="11"/>
      <c r="I39" s="23">
        <v>0</v>
      </c>
      <c r="K39" s="11"/>
      <c r="L39" s="23">
        <v>0</v>
      </c>
    </row>
    <row r="40" spans="2:12" ht="16" x14ac:dyDescent="0.2">
      <c r="B40" s="11" t="s">
        <v>29</v>
      </c>
      <c r="C40" s="23">
        <v>0</v>
      </c>
      <c r="E40" s="11" t="s">
        <v>30</v>
      </c>
      <c r="F40" s="23">
        <v>0</v>
      </c>
      <c r="H40" s="11"/>
      <c r="I40" s="23">
        <v>0</v>
      </c>
      <c r="K40" s="11"/>
      <c r="L40" s="23">
        <v>0</v>
      </c>
    </row>
    <row r="41" spans="2:12" ht="16" x14ac:dyDescent="0.2">
      <c r="B41" s="11" t="s">
        <v>31</v>
      </c>
      <c r="C41" s="23">
        <v>0</v>
      </c>
      <c r="E41" s="11" t="s">
        <v>32</v>
      </c>
      <c r="F41" s="23">
        <v>0</v>
      </c>
      <c r="H41" s="11"/>
      <c r="I41" s="23">
        <v>0</v>
      </c>
      <c r="K41" s="11"/>
      <c r="L41" s="23">
        <v>0</v>
      </c>
    </row>
    <row r="42" spans="2:12" ht="16" x14ac:dyDescent="0.2">
      <c r="B42" s="11" t="s">
        <v>33</v>
      </c>
      <c r="C42" s="23">
        <v>0</v>
      </c>
      <c r="E42" s="11" t="s">
        <v>34</v>
      </c>
      <c r="F42" s="23">
        <v>0</v>
      </c>
      <c r="H42" s="11"/>
      <c r="I42" s="23">
        <v>0</v>
      </c>
      <c r="K42" s="11"/>
      <c r="L42" s="23">
        <v>0</v>
      </c>
    </row>
    <row r="43" spans="2:12" ht="17" x14ac:dyDescent="0.2">
      <c r="B43" s="11" t="s">
        <v>35</v>
      </c>
      <c r="C43" s="23">
        <v>0</v>
      </c>
      <c r="E43" s="11" t="s">
        <v>36</v>
      </c>
      <c r="F43" s="23">
        <v>0</v>
      </c>
      <c r="H43" s="11"/>
      <c r="I43" s="23">
        <v>0</v>
      </c>
      <c r="K43" s="17" t="s">
        <v>37</v>
      </c>
      <c r="L43" s="18">
        <f>+SUM(L33:L42)</f>
        <v>0</v>
      </c>
    </row>
    <row r="44" spans="2:12" ht="16" x14ac:dyDescent="0.2">
      <c r="B44" s="11" t="s">
        <v>38</v>
      </c>
      <c r="C44" s="23">
        <v>0</v>
      </c>
      <c r="E44" s="11" t="s">
        <v>39</v>
      </c>
      <c r="F44" s="23">
        <v>0</v>
      </c>
      <c r="H44" s="11"/>
      <c r="I44" s="23">
        <v>0</v>
      </c>
    </row>
    <row r="45" spans="2:12" ht="16" x14ac:dyDescent="0.2">
      <c r="B45" s="11" t="s">
        <v>40</v>
      </c>
      <c r="C45" s="23">
        <v>0</v>
      </c>
      <c r="E45" s="11" t="s">
        <v>41</v>
      </c>
      <c r="F45" s="23">
        <v>0</v>
      </c>
      <c r="H45" s="11"/>
      <c r="I45" s="23">
        <v>0</v>
      </c>
    </row>
    <row r="46" spans="2:12" ht="16" x14ac:dyDescent="0.2">
      <c r="B46" s="11" t="s">
        <v>42</v>
      </c>
      <c r="C46" s="23">
        <v>0</v>
      </c>
      <c r="E46" s="11" t="s">
        <v>43</v>
      </c>
      <c r="F46" s="23">
        <v>0</v>
      </c>
      <c r="H46" s="11"/>
      <c r="I46" s="23">
        <v>0</v>
      </c>
    </row>
    <row r="47" spans="2:12" ht="16" x14ac:dyDescent="0.2">
      <c r="B47" s="11" t="s">
        <v>44</v>
      </c>
      <c r="C47" s="23">
        <v>0</v>
      </c>
      <c r="E47" s="14" t="s">
        <v>45</v>
      </c>
      <c r="F47" s="15">
        <f>+SUM(F48:F54)</f>
        <v>0</v>
      </c>
      <c r="H47" s="11"/>
      <c r="I47" s="23">
        <v>0</v>
      </c>
    </row>
    <row r="48" spans="2:12" ht="16" x14ac:dyDescent="0.2">
      <c r="B48" s="11" t="s">
        <v>46</v>
      </c>
      <c r="C48" s="23">
        <v>0</v>
      </c>
      <c r="E48" s="11" t="s">
        <v>47</v>
      </c>
      <c r="F48" s="23">
        <v>0</v>
      </c>
      <c r="H48" s="11"/>
      <c r="I48" s="23">
        <v>0</v>
      </c>
    </row>
    <row r="49" spans="2:11" ht="17" x14ac:dyDescent="0.2">
      <c r="B49" s="11" t="s">
        <v>48</v>
      </c>
      <c r="C49" s="23">
        <v>0</v>
      </c>
      <c r="E49" s="11" t="s">
        <v>49</v>
      </c>
      <c r="F49" s="23">
        <v>0</v>
      </c>
      <c r="H49" s="8" t="s">
        <v>37</v>
      </c>
      <c r="I49" s="9">
        <f>+SUM(I33:I48)</f>
        <v>0</v>
      </c>
    </row>
    <row r="50" spans="2:11" ht="16" x14ac:dyDescent="0.2">
      <c r="B50" s="11" t="s">
        <v>50</v>
      </c>
      <c r="C50" s="23">
        <v>0</v>
      </c>
      <c r="E50" s="11" t="s">
        <v>51</v>
      </c>
      <c r="F50" s="23">
        <v>0</v>
      </c>
    </row>
    <row r="51" spans="2:11" ht="16" x14ac:dyDescent="0.2">
      <c r="B51" s="11" t="s">
        <v>52</v>
      </c>
      <c r="C51" s="23">
        <v>0</v>
      </c>
      <c r="E51" s="11" t="s">
        <v>53</v>
      </c>
      <c r="F51" s="23">
        <v>0</v>
      </c>
    </row>
    <row r="52" spans="2:11" ht="16" x14ac:dyDescent="0.2">
      <c r="B52" s="11" t="s">
        <v>17</v>
      </c>
      <c r="C52" s="23">
        <v>0</v>
      </c>
      <c r="E52" s="11" t="s">
        <v>54</v>
      </c>
      <c r="F52" s="23">
        <v>0</v>
      </c>
    </row>
    <row r="53" spans="2:11" ht="16" x14ac:dyDescent="0.2">
      <c r="B53" s="11" t="s">
        <v>55</v>
      </c>
      <c r="C53" s="23">
        <v>0</v>
      </c>
      <c r="E53" s="11" t="s">
        <v>56</v>
      </c>
      <c r="F53" s="23">
        <v>0</v>
      </c>
    </row>
    <row r="54" spans="2:11" ht="16" x14ac:dyDescent="0.2">
      <c r="B54" s="11" t="s">
        <v>57</v>
      </c>
      <c r="C54" s="23">
        <v>0</v>
      </c>
      <c r="E54" s="11" t="s">
        <v>58</v>
      </c>
      <c r="F54" s="23">
        <v>0</v>
      </c>
    </row>
    <row r="55" spans="2:11" ht="16" x14ac:dyDescent="0.2">
      <c r="B55" s="11" t="s">
        <v>59</v>
      </c>
      <c r="C55" s="23">
        <v>0</v>
      </c>
      <c r="E55" s="14" t="s">
        <v>60</v>
      </c>
      <c r="F55" s="15">
        <f>+SUM(F56:F59)</f>
        <v>0</v>
      </c>
    </row>
    <row r="56" spans="2:11" ht="16" x14ac:dyDescent="0.2">
      <c r="B56" s="11" t="s">
        <v>61</v>
      </c>
      <c r="C56" s="23">
        <v>0</v>
      </c>
      <c r="E56" s="11" t="s">
        <v>62</v>
      </c>
      <c r="F56" s="23">
        <v>0</v>
      </c>
    </row>
    <row r="57" spans="2:11" ht="16" x14ac:dyDescent="0.2">
      <c r="B57" s="11" t="s">
        <v>63</v>
      </c>
      <c r="C57" s="23">
        <v>0</v>
      </c>
      <c r="E57" s="11" t="s">
        <v>64</v>
      </c>
      <c r="F57" s="23">
        <v>0</v>
      </c>
    </row>
    <row r="58" spans="2:11" ht="16" x14ac:dyDescent="0.2">
      <c r="B58" s="11" t="s">
        <v>65</v>
      </c>
      <c r="C58" s="23">
        <v>0</v>
      </c>
      <c r="E58" s="11" t="s">
        <v>66</v>
      </c>
      <c r="F58" s="23">
        <v>0</v>
      </c>
    </row>
    <row r="59" spans="2:11" ht="16" x14ac:dyDescent="0.2">
      <c r="B59" s="14" t="s">
        <v>67</v>
      </c>
      <c r="C59" s="15">
        <f>+SUM(C60:C64)</f>
        <v>0</v>
      </c>
      <c r="E59" s="11" t="s">
        <v>68</v>
      </c>
      <c r="F59" s="23">
        <v>0</v>
      </c>
    </row>
    <row r="60" spans="2:11" ht="15.75" customHeight="1" x14ac:dyDescent="0.2">
      <c r="B60" s="11" t="s">
        <v>69</v>
      </c>
      <c r="C60" s="23">
        <v>0</v>
      </c>
      <c r="E60" s="14" t="s">
        <v>70</v>
      </c>
      <c r="F60" s="15">
        <f>+SUM(F61:F65)</f>
        <v>0</v>
      </c>
      <c r="K60" s="35" t="str">
        <f>IF(ISERROR((C34+C59)/H18),"-",((C34+C59)/H18))</f>
        <v>-</v>
      </c>
    </row>
    <row r="61" spans="2:11" ht="15" customHeight="1" x14ac:dyDescent="0.2">
      <c r="B61" s="11" t="s">
        <v>71</v>
      </c>
      <c r="C61" s="23">
        <v>0</v>
      </c>
      <c r="E61" s="11" t="s">
        <v>69</v>
      </c>
      <c r="F61" s="23">
        <v>0</v>
      </c>
      <c r="K61" s="35"/>
    </row>
    <row r="62" spans="2:11" ht="15" customHeight="1" x14ac:dyDescent="0.2">
      <c r="B62" s="11" t="s">
        <v>72</v>
      </c>
      <c r="C62" s="23">
        <v>0</v>
      </c>
      <c r="E62" s="11" t="s">
        <v>71</v>
      </c>
      <c r="F62" s="23">
        <v>0</v>
      </c>
      <c r="K62" s="35"/>
    </row>
    <row r="63" spans="2:11" ht="15" customHeight="1" x14ac:dyDescent="0.2">
      <c r="B63" s="11" t="s">
        <v>73</v>
      </c>
      <c r="C63" s="23">
        <v>0</v>
      </c>
      <c r="E63" s="11" t="s">
        <v>72</v>
      </c>
      <c r="F63" s="23">
        <v>0</v>
      </c>
      <c r="H63" s="36" t="str">
        <f>IF(ISERROR(B27+E27+H27+K27),"-",(B27+E27+H27+K27))</f>
        <v>-</v>
      </c>
      <c r="I63" s="36"/>
    </row>
    <row r="64" spans="2:11" ht="15" customHeight="1" x14ac:dyDescent="0.2">
      <c r="B64" s="11" t="s">
        <v>74</v>
      </c>
      <c r="C64" s="23">
        <v>0</v>
      </c>
      <c r="E64" s="11" t="s">
        <v>73</v>
      </c>
      <c r="F64" s="23">
        <v>0</v>
      </c>
      <c r="H64" s="36"/>
      <c r="I64" s="36"/>
    </row>
    <row r="65" spans="2:11" ht="15" customHeight="1" x14ac:dyDescent="0.2">
      <c r="B65" s="11" t="s">
        <v>75</v>
      </c>
      <c r="C65" s="23">
        <v>0</v>
      </c>
      <c r="E65" s="11" t="s">
        <v>74</v>
      </c>
      <c r="F65" s="23">
        <v>0</v>
      </c>
      <c r="H65" s="36"/>
      <c r="I65" s="36"/>
    </row>
    <row r="66" spans="2:11" ht="15.5" customHeight="1" x14ac:dyDescent="0.2">
      <c r="B66" s="11"/>
      <c r="C66" s="23">
        <v>0</v>
      </c>
      <c r="E66" s="14" t="s">
        <v>76</v>
      </c>
      <c r="F66" s="15">
        <v>0</v>
      </c>
      <c r="H66" s="36"/>
      <c r="I66" s="36"/>
    </row>
    <row r="67" spans="2:11" ht="15" customHeight="1" x14ac:dyDescent="0.2">
      <c r="B67" s="11"/>
      <c r="C67" s="23">
        <v>0</v>
      </c>
      <c r="E67" s="11"/>
      <c r="F67" s="23">
        <v>0</v>
      </c>
      <c r="H67" s="36"/>
      <c r="I67" s="36"/>
    </row>
    <row r="68" spans="2:11" ht="15" customHeight="1" x14ac:dyDescent="0.2">
      <c r="B68" s="11"/>
      <c r="C68" s="23">
        <v>0</v>
      </c>
      <c r="E68" s="11"/>
      <c r="F68" s="23">
        <v>0</v>
      </c>
      <c r="H68" s="36"/>
      <c r="I68" s="36"/>
    </row>
    <row r="69" spans="2:11" ht="15" customHeight="1" x14ac:dyDescent="0.2">
      <c r="B69" s="11"/>
      <c r="C69" s="23">
        <v>0</v>
      </c>
      <c r="E69" s="11"/>
      <c r="F69" s="23">
        <v>0</v>
      </c>
      <c r="H69" s="36"/>
      <c r="I69" s="36"/>
    </row>
    <row r="70" spans="2:11" ht="16" x14ac:dyDescent="0.2">
      <c r="B70" s="11"/>
      <c r="C70" s="23">
        <v>0</v>
      </c>
      <c r="E70" s="11"/>
      <c r="F70" s="23">
        <v>0</v>
      </c>
    </row>
    <row r="71" spans="2:11" ht="15" customHeight="1" x14ac:dyDescent="0.2">
      <c r="B71" s="11"/>
      <c r="C71" s="23">
        <v>0</v>
      </c>
      <c r="E71" s="11"/>
      <c r="F71" s="23">
        <v>0</v>
      </c>
      <c r="K71" s="35" t="str">
        <f>IF(ISERROR(C43/H18),"-",C43/H18)</f>
        <v>-</v>
      </c>
    </row>
    <row r="72" spans="2:11" ht="15" customHeight="1" x14ac:dyDescent="0.2">
      <c r="B72" s="11"/>
      <c r="C72" s="23">
        <v>0</v>
      </c>
      <c r="E72" s="11"/>
      <c r="F72" s="23">
        <v>0</v>
      </c>
      <c r="K72" s="35"/>
    </row>
    <row r="73" spans="2:11" ht="15" customHeight="1" x14ac:dyDescent="0.2">
      <c r="B73" s="11"/>
      <c r="C73" s="23">
        <v>0</v>
      </c>
      <c r="E73" s="11"/>
      <c r="F73" s="23">
        <v>0</v>
      </c>
      <c r="K73" s="35"/>
    </row>
    <row r="74" spans="2:11" ht="16" x14ac:dyDescent="0.2">
      <c r="B74" s="11"/>
      <c r="C74" s="23">
        <v>0</v>
      </c>
      <c r="E74" s="11"/>
      <c r="F74" s="23">
        <v>0</v>
      </c>
    </row>
    <row r="75" spans="2:11" ht="15" customHeight="1" x14ac:dyDescent="0.2">
      <c r="B75" s="11"/>
      <c r="C75" s="23">
        <v>0</v>
      </c>
      <c r="E75" s="11"/>
      <c r="F75" s="23">
        <v>0</v>
      </c>
      <c r="H75" s="27" t="s">
        <v>77</v>
      </c>
      <c r="I75" s="28"/>
    </row>
    <row r="76" spans="2:11" s="10" customFormat="1" ht="17" x14ac:dyDescent="0.15">
      <c r="B76" s="8" t="s">
        <v>37</v>
      </c>
      <c r="C76" s="9">
        <f>+SUM(C33:C58)+C59+SUM(C65:C75)</f>
        <v>0</v>
      </c>
      <c r="E76" s="8" t="s">
        <v>37</v>
      </c>
      <c r="F76" s="9">
        <f>+F33+F36+F37+F38+F39+F46+F47+F55+F60+F66+SUM(F67:F75)</f>
        <v>0</v>
      </c>
      <c r="H76" s="29"/>
      <c r="I76" s="30"/>
      <c r="K76" s="4"/>
    </row>
    <row r="77" spans="2:11" ht="14.25" customHeight="1" x14ac:dyDescent="0.15">
      <c r="H77" s="31"/>
      <c r="I77" s="32"/>
    </row>
    <row r="78" spans="2:11" ht="14" x14ac:dyDescent="0.15">
      <c r="I78" s="1"/>
      <c r="J78" s="1"/>
    </row>
    <row r="79" spans="2:11" ht="14" x14ac:dyDescent="0.15">
      <c r="I79" s="1"/>
      <c r="J79" s="1"/>
      <c r="K79" s="21"/>
    </row>
    <row r="80" spans="2:11" ht="14" customHeight="1" x14ac:dyDescent="0.15">
      <c r="F80" s="1"/>
      <c r="G80" s="1"/>
      <c r="H80" s="33">
        <f>+C76+F76+I49+L43</f>
        <v>0</v>
      </c>
      <c r="I80" s="1"/>
      <c r="J80" s="1"/>
    </row>
    <row r="81" spans="6:11" ht="9.5" customHeight="1" x14ac:dyDescent="0.15">
      <c r="F81" s="1"/>
      <c r="G81" s="1"/>
      <c r="H81" s="33"/>
      <c r="I81" s="1"/>
      <c r="J81" s="1"/>
    </row>
    <row r="82" spans="6:11" ht="14" customHeight="1" thickBot="1" x14ac:dyDescent="0.2">
      <c r="F82" s="1"/>
      <c r="G82" s="1"/>
      <c r="H82" s="34"/>
      <c r="I82" s="1"/>
      <c r="J82" s="1"/>
    </row>
    <row r="83" spans="6:11" ht="16.25" customHeight="1" x14ac:dyDescent="0.25">
      <c r="F83" s="1"/>
      <c r="G83" s="1"/>
      <c r="H83" s="19"/>
      <c r="I83" s="1"/>
      <c r="J83" s="1"/>
    </row>
    <row r="84" spans="6:11" ht="14" customHeight="1" x14ac:dyDescent="0.15">
      <c r="F84" s="1"/>
      <c r="G84" s="1"/>
      <c r="H84" s="33">
        <f>+H18-H80</f>
        <v>0</v>
      </c>
      <c r="I84" s="26"/>
      <c r="J84" s="26"/>
      <c r="K84" s="26"/>
    </row>
    <row r="85" spans="6:11" ht="6" customHeight="1" x14ac:dyDescent="0.15">
      <c r="F85" s="1"/>
      <c r="G85" s="1"/>
      <c r="H85" s="33"/>
      <c r="I85" s="26"/>
      <c r="J85" s="26"/>
      <c r="K85" s="26"/>
    </row>
    <row r="86" spans="6:11" ht="14" customHeight="1" thickBot="1" x14ac:dyDescent="0.2">
      <c r="F86" s="1"/>
      <c r="G86" s="1"/>
      <c r="H86" s="34"/>
      <c r="I86" s="26"/>
      <c r="J86" s="26"/>
      <c r="K86" s="26"/>
    </row>
    <row r="87" spans="6:11" ht="14" x14ac:dyDescent="0.15">
      <c r="F87" s="1"/>
      <c r="G87" s="1"/>
      <c r="I87" s="1"/>
      <c r="J87" s="1"/>
    </row>
    <row r="88" spans="6:11" ht="14" x14ac:dyDescent="0.15">
      <c r="I88" s="1"/>
      <c r="J88" s="1"/>
    </row>
    <row r="89" spans="6:11" ht="14" x14ac:dyDescent="0.15">
      <c r="I89" s="1"/>
      <c r="J89" s="1"/>
    </row>
    <row r="90" spans="6:11" ht="14" x14ac:dyDescent="0.15"/>
    <row r="91" spans="6:11" ht="14" x14ac:dyDescent="0.15"/>
    <row r="92" spans="6:11" ht="14" hidden="1" customHeight="1" x14ac:dyDescent="0.15"/>
    <row r="93" spans="6:11" ht="14" hidden="1" customHeight="1" x14ac:dyDescent="0.15"/>
    <row r="94" spans="6:11" ht="14" hidden="1" customHeight="1" x14ac:dyDescent="0.15"/>
    <row r="95" spans="6:11" ht="14" hidden="1" customHeight="1" x14ac:dyDescent="0.15"/>
    <row r="96" spans="6:11" ht="14" hidden="1" customHeight="1" x14ac:dyDescent="0.15"/>
    <row r="97" ht="14" hidden="1" customHeight="1" x14ac:dyDescent="0.15"/>
    <row r="98" ht="14" hidden="1" customHeight="1" x14ac:dyDescent="0.15"/>
    <row r="99" ht="14" hidden="1" customHeight="1" x14ac:dyDescent="0.15"/>
    <row r="100" ht="14" hidden="1" customHeight="1" x14ac:dyDescent="0.15"/>
  </sheetData>
  <sheetProtection algorithmName="SHA-512" hashValue="sofZlJEiMVpexp2Z5CkHg9Tg6Q02hUUGtkGFGwSha/5KsiqB5Ggoggoea4a3rcjwGj7+cPXZ27LB2I0/F7PaXg==" saltValue="nBcYEpD531Fy8LWwjObt4Q==" spinCount="100000" sheet="1" objects="1" scenarios="1"/>
  <protectedRanges>
    <protectedRange sqref="E61:E65" name="Rango21"/>
    <protectedRange sqref="E56:E59" name="Rango20"/>
    <protectedRange sqref="E48:E54" name="Rango19"/>
    <protectedRange sqref="E40:E45" name="Rango18"/>
    <protectedRange sqref="E34:E35" name="Rango17"/>
    <protectedRange sqref="B60:B64" name="Rango16"/>
    <protectedRange sqref="L33:L34 L36:L42" name="dar"/>
    <protectedRange sqref="I33 I35:I48" name="prever"/>
    <protectedRange sqref="H9:I15" name="Ingresos"/>
    <protectedRange sqref="C33:C58 C60:C67 F40 F48 F58 F61 I34 L35" name="Vivir"/>
    <protectedRange sqref="C68:C75" name="vivir2"/>
    <protectedRange sqref="F34:F38" name="planear1"/>
    <protectedRange sqref="F41:F46" name="planear 2"/>
    <protectedRange sqref="F49:F54" name="planear 3"/>
    <protectedRange sqref="F56:F57 F59" name="planear 4"/>
    <protectedRange sqref="F62:F65" name="planear 5"/>
    <protectedRange sqref="F67:F75" name="planear 6"/>
    <protectedRange sqref="B66:B75" name="vivir 3"/>
    <protectedRange sqref="E67:E75" name="planear 8"/>
    <protectedRange sqref="H37:H48" name="prever2"/>
    <protectedRange sqref="K37:K42" name="dar 2"/>
  </protectedRanges>
  <mergeCells count="26"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H18:I19"/>
    <mergeCell ref="B27:C28"/>
    <mergeCell ref="E27:F28"/>
    <mergeCell ref="H27:I28"/>
    <mergeCell ref="H84:H86"/>
    <mergeCell ref="I84:K86"/>
    <mergeCell ref="K27:L28"/>
    <mergeCell ref="K60:K62"/>
    <mergeCell ref="H63:I69"/>
    <mergeCell ref="K71:K73"/>
    <mergeCell ref="H75:I77"/>
    <mergeCell ref="H80:H82"/>
  </mergeCells>
  <conditionalFormatting sqref="H84:H86">
    <cfRule type="cellIs" dxfId="44" priority="4" operator="lessThan">
      <formula>0</formula>
    </cfRule>
    <cfRule type="cellIs" dxfId="43" priority="5" operator="greaterThan">
      <formula>0</formula>
    </cfRule>
  </conditionalFormatting>
  <conditionalFormatting sqref="H63">
    <cfRule type="cellIs" dxfId="42" priority="3" operator="greaterThan">
      <formula>1</formula>
    </cfRule>
  </conditionalFormatting>
  <conditionalFormatting sqref="K60:K62">
    <cfRule type="cellIs" dxfId="41" priority="2" operator="greaterThan">
      <formula>0.3</formula>
    </cfRule>
  </conditionalFormatting>
  <conditionalFormatting sqref="K71:K73">
    <cfRule type="cellIs" dxfId="40" priority="1" operator="greaterThan">
      <formula>0.05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2DA90-0B99-C94C-B7EE-F1D4BEC92131}">
  <dimension ref="A1:O100"/>
  <sheetViews>
    <sheetView showGridLines="0" zoomScale="85" zoomScaleNormal="85" workbookViewId="0">
      <selection activeCell="C19" sqref="C19"/>
    </sheetView>
  </sheetViews>
  <sheetFormatPr baseColWidth="10" defaultColWidth="0" defaultRowHeight="14.25" customHeight="1" zeroHeight="1" x14ac:dyDescent="0.15"/>
  <cols>
    <col min="1" max="1" width="8.33203125" style="2" customWidth="1"/>
    <col min="2" max="2" width="36.5" style="1" customWidth="1"/>
    <col min="3" max="3" width="20.6640625" style="1" customWidth="1"/>
    <col min="4" max="4" width="8.6640625" style="2" customWidth="1"/>
    <col min="5" max="5" width="36.5" style="1" customWidth="1"/>
    <col min="6" max="6" width="20.6640625" style="2" customWidth="1"/>
    <col min="7" max="7" width="8.6640625" style="2" customWidth="1"/>
    <col min="8" max="8" width="35.6640625" style="1" customWidth="1"/>
    <col min="9" max="9" width="20.6640625" style="2" customWidth="1"/>
    <col min="10" max="10" width="7.6640625" style="2" customWidth="1"/>
    <col min="11" max="11" width="35.6640625" style="1" customWidth="1"/>
    <col min="12" max="12" width="20.6640625" style="2" customWidth="1"/>
    <col min="13" max="13" width="11.5" style="2" customWidth="1"/>
    <col min="14" max="15" width="0" style="2" hidden="1" customWidth="1"/>
    <col min="16" max="16384" width="11.5" style="2" hidden="1"/>
  </cols>
  <sheetData>
    <row r="1" spans="2:15" ht="14" x14ac:dyDescent="0.15"/>
    <row r="2" spans="2:15" ht="14" x14ac:dyDescent="0.15"/>
    <row r="3" spans="2:15" ht="14" x14ac:dyDescent="0.15"/>
    <row r="4" spans="2:15" ht="14" x14ac:dyDescent="0.15"/>
    <row r="5" spans="2:15" ht="14" x14ac:dyDescent="0.15"/>
    <row r="6" spans="2:15" ht="14" x14ac:dyDescent="0.15"/>
    <row r="7" spans="2:15" ht="13.25" customHeight="1" x14ac:dyDescent="0.15"/>
    <row r="8" spans="2:15" ht="14" x14ac:dyDescent="0.15"/>
    <row r="9" spans="2:15" s="10" customFormat="1" ht="16.25" customHeight="1" x14ac:dyDescent="0.15">
      <c r="B9" s="4"/>
      <c r="C9" s="4"/>
      <c r="E9" s="24" t="s">
        <v>0</v>
      </c>
      <c r="F9" s="24"/>
      <c r="G9" s="20"/>
      <c r="H9" s="37">
        <v>0</v>
      </c>
      <c r="I9" s="37"/>
      <c r="K9" s="4"/>
    </row>
    <row r="10" spans="2:15" s="10" customFormat="1" ht="16.25" customHeight="1" x14ac:dyDescent="0.15">
      <c r="E10" s="24" t="s">
        <v>1</v>
      </c>
      <c r="F10" s="24"/>
      <c r="G10" s="20"/>
      <c r="H10" s="37">
        <v>0</v>
      </c>
      <c r="I10" s="37"/>
      <c r="L10" s="22"/>
      <c r="M10" s="22"/>
      <c r="N10" s="22"/>
      <c r="O10" s="22"/>
    </row>
    <row r="11" spans="2:15" s="10" customFormat="1" ht="16.25" customHeight="1" x14ac:dyDescent="0.15">
      <c r="E11" s="24" t="s">
        <v>2</v>
      </c>
      <c r="F11" s="24"/>
      <c r="G11" s="20"/>
      <c r="H11" s="37">
        <v>0</v>
      </c>
      <c r="I11" s="37"/>
      <c r="L11" s="22"/>
      <c r="M11" s="22"/>
      <c r="N11" s="22"/>
      <c r="O11" s="22"/>
    </row>
    <row r="12" spans="2:15" s="10" customFormat="1" ht="16.25" customHeight="1" x14ac:dyDescent="0.15">
      <c r="E12" s="24" t="s">
        <v>3</v>
      </c>
      <c r="F12" s="24"/>
      <c r="G12" s="20"/>
      <c r="H12" s="37">
        <v>0</v>
      </c>
      <c r="I12" s="37"/>
      <c r="L12" s="22"/>
      <c r="M12" s="22"/>
      <c r="N12" s="22"/>
      <c r="O12" s="22"/>
    </row>
    <row r="13" spans="2:15" s="10" customFormat="1" ht="16.25" customHeight="1" x14ac:dyDescent="0.15">
      <c r="E13" s="24" t="s">
        <v>4</v>
      </c>
      <c r="F13" s="24"/>
      <c r="G13" s="20"/>
      <c r="H13" s="37">
        <v>0</v>
      </c>
      <c r="I13" s="37"/>
      <c r="L13" s="3"/>
      <c r="M13" s="4"/>
      <c r="N13" s="3"/>
      <c r="O13" s="3"/>
    </row>
    <row r="14" spans="2:15" s="10" customFormat="1" ht="16.25" customHeight="1" x14ac:dyDescent="0.15">
      <c r="E14" s="24" t="s">
        <v>5</v>
      </c>
      <c r="F14" s="24"/>
      <c r="G14" s="20"/>
      <c r="H14" s="37">
        <v>0</v>
      </c>
      <c r="I14" s="37"/>
      <c r="L14" s="3"/>
      <c r="M14" s="4"/>
      <c r="N14" s="3"/>
      <c r="O14" s="3"/>
    </row>
    <row r="15" spans="2:15" s="10" customFormat="1" ht="16.25" customHeight="1" x14ac:dyDescent="0.15">
      <c r="E15" s="24" t="s">
        <v>6</v>
      </c>
      <c r="F15" s="24"/>
      <c r="G15" s="20"/>
      <c r="H15" s="37">
        <v>0</v>
      </c>
      <c r="I15" s="37"/>
      <c r="L15" s="3"/>
      <c r="M15" s="4"/>
      <c r="N15" s="3"/>
      <c r="O15" s="3"/>
    </row>
    <row r="16" spans="2:15" s="10" customFormat="1" ht="16.25" customHeight="1" x14ac:dyDescent="0.15">
      <c r="E16" s="16"/>
      <c r="F16" s="16"/>
      <c r="G16" s="12"/>
      <c r="H16" s="13"/>
      <c r="L16" s="3"/>
      <c r="M16" s="4"/>
      <c r="N16" s="3"/>
      <c r="O16" s="3"/>
    </row>
    <row r="17" spans="2:15" ht="6.5" customHeight="1" x14ac:dyDescent="0.15">
      <c r="B17" s="2"/>
      <c r="C17" s="2"/>
      <c r="E17" s="5"/>
      <c r="H17" s="6"/>
      <c r="K17" s="2"/>
      <c r="L17" s="3"/>
      <c r="M17" s="4"/>
      <c r="N17" s="3"/>
      <c r="O17" s="3"/>
    </row>
    <row r="18" spans="2:15" ht="14" customHeight="1" x14ac:dyDescent="0.15">
      <c r="B18" s="2"/>
      <c r="C18" s="2"/>
      <c r="H18" s="33">
        <f>+SUM(H9:I15)</f>
        <v>0</v>
      </c>
      <c r="I18" s="33"/>
    </row>
    <row r="19" spans="2:15" ht="20.5" customHeight="1" thickBot="1" x14ac:dyDescent="0.2">
      <c r="E19" s="7"/>
      <c r="H19" s="34"/>
      <c r="I19" s="34"/>
    </row>
    <row r="20" spans="2:15" ht="14" x14ac:dyDescent="0.15">
      <c r="B20" s="2"/>
      <c r="C20" s="2"/>
    </row>
    <row r="21" spans="2:15" ht="14" x14ac:dyDescent="0.15">
      <c r="B21" s="7"/>
    </row>
    <row r="22" spans="2:15" ht="14" x14ac:dyDescent="0.15">
      <c r="B22" s="7"/>
    </row>
    <row r="23" spans="2:15" ht="14" x14ac:dyDescent="0.15">
      <c r="B23" s="7"/>
    </row>
    <row r="24" spans="2:15" ht="14" x14ac:dyDescent="0.15">
      <c r="B24" s="7"/>
    </row>
    <row r="25" spans="2:15" ht="14" x14ac:dyDescent="0.15">
      <c r="B25" s="7"/>
    </row>
    <row r="26" spans="2:15" ht="14" x14ac:dyDescent="0.15">
      <c r="B26" s="7"/>
      <c r="E26" s="7"/>
      <c r="F26" s="1"/>
      <c r="H26" s="7"/>
      <c r="I26" s="1"/>
      <c r="K26" s="7"/>
      <c r="L26" s="1"/>
    </row>
    <row r="27" spans="2:15" ht="14" customHeight="1" x14ac:dyDescent="0.15">
      <c r="B27" s="25" t="str">
        <f>IF(ISERROR(C76/H18),"-",C76/H18)</f>
        <v>-</v>
      </c>
      <c r="C27" s="25"/>
      <c r="E27" s="25" t="str">
        <f>IF(ISERROR(F76/H18),"-",F76/H18)</f>
        <v>-</v>
      </c>
      <c r="F27" s="25"/>
      <c r="H27" s="25" t="str">
        <f>IF(ISERROR(I49/H18),"-",I49/H18)</f>
        <v>-</v>
      </c>
      <c r="I27" s="25"/>
      <c r="K27" s="25" t="str">
        <f>IF(ISERROR(L43/H18),"-",L43/H18)</f>
        <v>-</v>
      </c>
      <c r="L27" s="25"/>
    </row>
    <row r="28" spans="2:15" ht="14" customHeight="1" x14ac:dyDescent="0.15">
      <c r="B28" s="25"/>
      <c r="C28" s="25"/>
      <c r="E28" s="25"/>
      <c r="F28" s="25"/>
      <c r="H28" s="25"/>
      <c r="I28" s="25"/>
      <c r="K28" s="25"/>
      <c r="L28" s="25"/>
    </row>
    <row r="29" spans="2:15" ht="14" x14ac:dyDescent="0.15">
      <c r="B29" s="7"/>
      <c r="E29" s="7"/>
      <c r="F29" s="1"/>
      <c r="H29" s="7"/>
      <c r="I29" s="1"/>
      <c r="K29" s="7"/>
      <c r="L29" s="1"/>
    </row>
    <row r="30" spans="2:15" ht="14" x14ac:dyDescent="0.15"/>
    <row r="31" spans="2:15" ht="14" x14ac:dyDescent="0.15"/>
    <row r="32" spans="2:15" ht="14" x14ac:dyDescent="0.15"/>
    <row r="33" spans="2:12" ht="16" x14ac:dyDescent="0.2">
      <c r="B33" s="11" t="s">
        <v>7</v>
      </c>
      <c r="C33" s="23">
        <v>0</v>
      </c>
      <c r="E33" s="14" t="s">
        <v>8</v>
      </c>
      <c r="F33" s="15">
        <f>+F34+F35</f>
        <v>0</v>
      </c>
      <c r="H33" s="11" t="s">
        <v>9</v>
      </c>
      <c r="I33" s="23">
        <v>0</v>
      </c>
      <c r="K33" s="11" t="s">
        <v>10</v>
      </c>
      <c r="L33" s="23">
        <v>0</v>
      </c>
    </row>
    <row r="34" spans="2:12" ht="16" x14ac:dyDescent="0.2">
      <c r="B34" s="11" t="s">
        <v>11</v>
      </c>
      <c r="C34" s="23">
        <v>0</v>
      </c>
      <c r="E34" s="11" t="s">
        <v>12</v>
      </c>
      <c r="F34" s="23">
        <v>0</v>
      </c>
      <c r="H34" s="11" t="s">
        <v>13</v>
      </c>
      <c r="I34" s="23">
        <v>0</v>
      </c>
      <c r="K34" s="11" t="s">
        <v>14</v>
      </c>
      <c r="L34" s="23">
        <v>0</v>
      </c>
    </row>
    <row r="35" spans="2:12" ht="16" x14ac:dyDescent="0.2">
      <c r="B35" s="11" t="s">
        <v>15</v>
      </c>
      <c r="C35" s="23">
        <v>0</v>
      </c>
      <c r="E35" s="11" t="s">
        <v>16</v>
      </c>
      <c r="F35" s="23">
        <v>0</v>
      </c>
      <c r="H35" s="11" t="s">
        <v>17</v>
      </c>
      <c r="I35" s="23">
        <v>0</v>
      </c>
      <c r="K35" s="11" t="s">
        <v>18</v>
      </c>
      <c r="L35" s="23">
        <v>0</v>
      </c>
    </row>
    <row r="36" spans="2:12" ht="16" x14ac:dyDescent="0.2">
      <c r="B36" s="11" t="s">
        <v>19</v>
      </c>
      <c r="C36" s="23">
        <v>0</v>
      </c>
      <c r="E36" s="11" t="s">
        <v>20</v>
      </c>
      <c r="F36" s="23">
        <v>0</v>
      </c>
      <c r="H36" s="11" t="s">
        <v>21</v>
      </c>
      <c r="I36" s="23">
        <v>0</v>
      </c>
      <c r="K36" s="11" t="s">
        <v>22</v>
      </c>
      <c r="L36" s="23">
        <v>0</v>
      </c>
    </row>
    <row r="37" spans="2:12" ht="16" x14ac:dyDescent="0.2">
      <c r="B37" s="11" t="s">
        <v>23</v>
      </c>
      <c r="C37" s="23">
        <v>0</v>
      </c>
      <c r="E37" s="11" t="s">
        <v>24</v>
      </c>
      <c r="F37" s="23">
        <v>0</v>
      </c>
      <c r="H37" s="11"/>
      <c r="I37" s="23">
        <v>0</v>
      </c>
      <c r="K37" s="11"/>
      <c r="L37" s="23">
        <v>0</v>
      </c>
    </row>
    <row r="38" spans="2:12" ht="16" x14ac:dyDescent="0.2">
      <c r="B38" s="11" t="s">
        <v>25</v>
      </c>
      <c r="C38" s="23">
        <v>0</v>
      </c>
      <c r="E38" s="11" t="s">
        <v>26</v>
      </c>
      <c r="F38" s="23">
        <v>0</v>
      </c>
      <c r="H38" s="11"/>
      <c r="I38" s="23">
        <v>0</v>
      </c>
      <c r="K38" s="11"/>
      <c r="L38" s="23">
        <v>0</v>
      </c>
    </row>
    <row r="39" spans="2:12" ht="16" x14ac:dyDescent="0.2">
      <c r="B39" s="11" t="s">
        <v>27</v>
      </c>
      <c r="C39" s="23">
        <v>0</v>
      </c>
      <c r="E39" s="14" t="s">
        <v>28</v>
      </c>
      <c r="F39" s="15">
        <f>+SUM(F40:F45)</f>
        <v>0</v>
      </c>
      <c r="H39" s="11"/>
      <c r="I39" s="23">
        <v>0</v>
      </c>
      <c r="K39" s="11"/>
      <c r="L39" s="23">
        <v>0</v>
      </c>
    </row>
    <row r="40" spans="2:12" ht="16" x14ac:dyDescent="0.2">
      <c r="B40" s="11" t="s">
        <v>29</v>
      </c>
      <c r="C40" s="23">
        <v>0</v>
      </c>
      <c r="E40" s="11" t="s">
        <v>30</v>
      </c>
      <c r="F40" s="23">
        <v>0</v>
      </c>
      <c r="H40" s="11"/>
      <c r="I40" s="23">
        <v>0</v>
      </c>
      <c r="K40" s="11"/>
      <c r="L40" s="23">
        <v>0</v>
      </c>
    </row>
    <row r="41" spans="2:12" ht="16" x14ac:dyDescent="0.2">
      <c r="B41" s="11" t="s">
        <v>31</v>
      </c>
      <c r="C41" s="23">
        <v>0</v>
      </c>
      <c r="E41" s="11" t="s">
        <v>32</v>
      </c>
      <c r="F41" s="23">
        <v>0</v>
      </c>
      <c r="H41" s="11"/>
      <c r="I41" s="23">
        <v>0</v>
      </c>
      <c r="K41" s="11"/>
      <c r="L41" s="23">
        <v>0</v>
      </c>
    </row>
    <row r="42" spans="2:12" ht="16" x14ac:dyDescent="0.2">
      <c r="B42" s="11" t="s">
        <v>33</v>
      </c>
      <c r="C42" s="23">
        <v>0</v>
      </c>
      <c r="E42" s="11" t="s">
        <v>34</v>
      </c>
      <c r="F42" s="23">
        <v>0</v>
      </c>
      <c r="H42" s="11"/>
      <c r="I42" s="23">
        <v>0</v>
      </c>
      <c r="K42" s="11"/>
      <c r="L42" s="23">
        <v>0</v>
      </c>
    </row>
    <row r="43" spans="2:12" ht="17" x14ac:dyDescent="0.2">
      <c r="B43" s="11" t="s">
        <v>35</v>
      </c>
      <c r="C43" s="23">
        <v>0</v>
      </c>
      <c r="E43" s="11" t="s">
        <v>36</v>
      </c>
      <c r="F43" s="23">
        <v>0</v>
      </c>
      <c r="H43" s="11"/>
      <c r="I43" s="23">
        <v>0</v>
      </c>
      <c r="K43" s="17" t="s">
        <v>37</v>
      </c>
      <c r="L43" s="18">
        <f>+SUM(L33:L42)</f>
        <v>0</v>
      </c>
    </row>
    <row r="44" spans="2:12" ht="16" x14ac:dyDescent="0.2">
      <c r="B44" s="11" t="s">
        <v>38</v>
      </c>
      <c r="C44" s="23">
        <v>0</v>
      </c>
      <c r="E44" s="11" t="s">
        <v>39</v>
      </c>
      <c r="F44" s="23">
        <v>0</v>
      </c>
      <c r="H44" s="11"/>
      <c r="I44" s="23">
        <v>0</v>
      </c>
    </row>
    <row r="45" spans="2:12" ht="16" x14ac:dyDescent="0.2">
      <c r="B45" s="11" t="s">
        <v>40</v>
      </c>
      <c r="C45" s="23">
        <v>0</v>
      </c>
      <c r="E45" s="11" t="s">
        <v>41</v>
      </c>
      <c r="F45" s="23">
        <v>0</v>
      </c>
      <c r="H45" s="11"/>
      <c r="I45" s="23">
        <v>0</v>
      </c>
    </row>
    <row r="46" spans="2:12" ht="16" x14ac:dyDescent="0.2">
      <c r="B46" s="11" t="s">
        <v>42</v>
      </c>
      <c r="C46" s="23">
        <v>0</v>
      </c>
      <c r="E46" s="11" t="s">
        <v>43</v>
      </c>
      <c r="F46" s="23">
        <v>0</v>
      </c>
      <c r="H46" s="11"/>
      <c r="I46" s="23">
        <v>0</v>
      </c>
    </row>
    <row r="47" spans="2:12" ht="16" x14ac:dyDescent="0.2">
      <c r="B47" s="11" t="s">
        <v>44</v>
      </c>
      <c r="C47" s="23">
        <v>0</v>
      </c>
      <c r="E47" s="14" t="s">
        <v>45</v>
      </c>
      <c r="F47" s="15">
        <f>+SUM(F48:F54)</f>
        <v>0</v>
      </c>
      <c r="H47" s="11"/>
      <c r="I47" s="23">
        <v>0</v>
      </c>
    </row>
    <row r="48" spans="2:12" ht="16" x14ac:dyDescent="0.2">
      <c r="B48" s="11" t="s">
        <v>46</v>
      </c>
      <c r="C48" s="23">
        <v>0</v>
      </c>
      <c r="E48" s="11" t="s">
        <v>47</v>
      </c>
      <c r="F48" s="23">
        <v>0</v>
      </c>
      <c r="H48" s="11"/>
      <c r="I48" s="23">
        <v>0</v>
      </c>
    </row>
    <row r="49" spans="2:11" ht="17" x14ac:dyDescent="0.2">
      <c r="B49" s="11" t="s">
        <v>48</v>
      </c>
      <c r="C49" s="23">
        <v>0</v>
      </c>
      <c r="E49" s="11" t="s">
        <v>49</v>
      </c>
      <c r="F49" s="23">
        <v>0</v>
      </c>
      <c r="H49" s="8" t="s">
        <v>37</v>
      </c>
      <c r="I49" s="9">
        <f>+SUM(I33:I48)</f>
        <v>0</v>
      </c>
    </row>
    <row r="50" spans="2:11" ht="16" x14ac:dyDescent="0.2">
      <c r="B50" s="11" t="s">
        <v>50</v>
      </c>
      <c r="C50" s="23">
        <v>0</v>
      </c>
      <c r="E50" s="11" t="s">
        <v>51</v>
      </c>
      <c r="F50" s="23">
        <v>0</v>
      </c>
    </row>
    <row r="51" spans="2:11" ht="16" x14ac:dyDescent="0.2">
      <c r="B51" s="11" t="s">
        <v>52</v>
      </c>
      <c r="C51" s="23">
        <v>0</v>
      </c>
      <c r="E51" s="11" t="s">
        <v>53</v>
      </c>
      <c r="F51" s="23">
        <v>0</v>
      </c>
    </row>
    <row r="52" spans="2:11" ht="16" x14ac:dyDescent="0.2">
      <c r="B52" s="11" t="s">
        <v>17</v>
      </c>
      <c r="C52" s="23">
        <v>0</v>
      </c>
      <c r="E52" s="11" t="s">
        <v>54</v>
      </c>
      <c r="F52" s="23">
        <v>0</v>
      </c>
    </row>
    <row r="53" spans="2:11" ht="16" x14ac:dyDescent="0.2">
      <c r="B53" s="11" t="s">
        <v>55</v>
      </c>
      <c r="C53" s="23">
        <v>0</v>
      </c>
      <c r="E53" s="11" t="s">
        <v>56</v>
      </c>
      <c r="F53" s="23">
        <v>0</v>
      </c>
    </row>
    <row r="54" spans="2:11" ht="16" x14ac:dyDescent="0.2">
      <c r="B54" s="11" t="s">
        <v>57</v>
      </c>
      <c r="C54" s="23">
        <v>0</v>
      </c>
      <c r="E54" s="11" t="s">
        <v>58</v>
      </c>
      <c r="F54" s="23">
        <v>0</v>
      </c>
    </row>
    <row r="55" spans="2:11" ht="16" x14ac:dyDescent="0.2">
      <c r="B55" s="11" t="s">
        <v>59</v>
      </c>
      <c r="C55" s="23">
        <v>0</v>
      </c>
      <c r="E55" s="14" t="s">
        <v>60</v>
      </c>
      <c r="F55" s="15">
        <f>+SUM(F56:F59)</f>
        <v>0</v>
      </c>
    </row>
    <row r="56" spans="2:11" ht="16" x14ac:dyDescent="0.2">
      <c r="B56" s="11" t="s">
        <v>61</v>
      </c>
      <c r="C56" s="23">
        <v>0</v>
      </c>
      <c r="E56" s="11" t="s">
        <v>62</v>
      </c>
      <c r="F56" s="23">
        <v>0</v>
      </c>
    </row>
    <row r="57" spans="2:11" ht="16" x14ac:dyDescent="0.2">
      <c r="B57" s="11" t="s">
        <v>63</v>
      </c>
      <c r="C57" s="23">
        <v>0</v>
      </c>
      <c r="E57" s="11" t="s">
        <v>64</v>
      </c>
      <c r="F57" s="23">
        <v>0</v>
      </c>
    </row>
    <row r="58" spans="2:11" ht="16" x14ac:dyDescent="0.2">
      <c r="B58" s="11" t="s">
        <v>65</v>
      </c>
      <c r="C58" s="23">
        <v>0</v>
      </c>
      <c r="E58" s="11" t="s">
        <v>66</v>
      </c>
      <c r="F58" s="23">
        <v>0</v>
      </c>
    </row>
    <row r="59" spans="2:11" ht="16" x14ac:dyDescent="0.2">
      <c r="B59" s="14" t="s">
        <v>67</v>
      </c>
      <c r="C59" s="15">
        <f>+SUM(C60:C64)</f>
        <v>0</v>
      </c>
      <c r="E59" s="11" t="s">
        <v>68</v>
      </c>
      <c r="F59" s="23">
        <v>0</v>
      </c>
    </row>
    <row r="60" spans="2:11" ht="15.75" customHeight="1" x14ac:dyDescent="0.2">
      <c r="B60" s="11" t="s">
        <v>69</v>
      </c>
      <c r="C60" s="23">
        <v>0</v>
      </c>
      <c r="E60" s="14" t="s">
        <v>70</v>
      </c>
      <c r="F60" s="15">
        <f>+SUM(F61:F65)</f>
        <v>0</v>
      </c>
      <c r="K60" s="35" t="str">
        <f>IF(ISERROR((C34+C59)/H18),"-",((C34+C59)/H18))</f>
        <v>-</v>
      </c>
    </row>
    <row r="61" spans="2:11" ht="15" customHeight="1" x14ac:dyDescent="0.2">
      <c r="B61" s="11" t="s">
        <v>71</v>
      </c>
      <c r="C61" s="23">
        <v>0</v>
      </c>
      <c r="E61" s="11" t="s">
        <v>69</v>
      </c>
      <c r="F61" s="23">
        <v>0</v>
      </c>
      <c r="K61" s="35"/>
    </row>
    <row r="62" spans="2:11" ht="15" customHeight="1" x14ac:dyDescent="0.2">
      <c r="B62" s="11" t="s">
        <v>72</v>
      </c>
      <c r="C62" s="23">
        <v>0</v>
      </c>
      <c r="E62" s="11" t="s">
        <v>71</v>
      </c>
      <c r="F62" s="23">
        <v>0</v>
      </c>
      <c r="K62" s="35"/>
    </row>
    <row r="63" spans="2:11" ht="15" customHeight="1" x14ac:dyDescent="0.2">
      <c r="B63" s="11" t="s">
        <v>73</v>
      </c>
      <c r="C63" s="23">
        <v>0</v>
      </c>
      <c r="E63" s="11" t="s">
        <v>72</v>
      </c>
      <c r="F63" s="23">
        <v>0</v>
      </c>
      <c r="H63" s="36" t="str">
        <f>IF(ISERROR(B27+E27+H27+K27),"-",(B27+E27+H27+K27))</f>
        <v>-</v>
      </c>
      <c r="I63" s="36"/>
    </row>
    <row r="64" spans="2:11" ht="15" customHeight="1" x14ac:dyDescent="0.2">
      <c r="B64" s="11" t="s">
        <v>74</v>
      </c>
      <c r="C64" s="23">
        <v>0</v>
      </c>
      <c r="E64" s="11" t="s">
        <v>73</v>
      </c>
      <c r="F64" s="23">
        <v>0</v>
      </c>
      <c r="H64" s="36"/>
      <c r="I64" s="36"/>
    </row>
    <row r="65" spans="2:11" ht="15" customHeight="1" x14ac:dyDescent="0.2">
      <c r="B65" s="11" t="s">
        <v>75</v>
      </c>
      <c r="C65" s="23">
        <v>0</v>
      </c>
      <c r="E65" s="11" t="s">
        <v>74</v>
      </c>
      <c r="F65" s="23">
        <v>0</v>
      </c>
      <c r="H65" s="36"/>
      <c r="I65" s="36"/>
    </row>
    <row r="66" spans="2:11" ht="15.5" customHeight="1" x14ac:dyDescent="0.2">
      <c r="B66" s="11"/>
      <c r="C66" s="23">
        <v>0</v>
      </c>
      <c r="E66" s="14" t="s">
        <v>76</v>
      </c>
      <c r="F66" s="15">
        <v>0</v>
      </c>
      <c r="H66" s="36"/>
      <c r="I66" s="36"/>
    </row>
    <row r="67" spans="2:11" ht="15" customHeight="1" x14ac:dyDescent="0.2">
      <c r="B67" s="11"/>
      <c r="C67" s="23">
        <v>0</v>
      </c>
      <c r="E67" s="11"/>
      <c r="F67" s="23">
        <v>0</v>
      </c>
      <c r="H67" s="36"/>
      <c r="I67" s="36"/>
    </row>
    <row r="68" spans="2:11" ht="15" customHeight="1" x14ac:dyDescent="0.2">
      <c r="B68" s="11"/>
      <c r="C68" s="23">
        <v>0</v>
      </c>
      <c r="E68" s="11"/>
      <c r="F68" s="23">
        <v>0</v>
      </c>
      <c r="H68" s="36"/>
      <c r="I68" s="36"/>
    </row>
    <row r="69" spans="2:11" ht="15" customHeight="1" x14ac:dyDescent="0.2">
      <c r="B69" s="11"/>
      <c r="C69" s="23">
        <v>0</v>
      </c>
      <c r="E69" s="11"/>
      <c r="F69" s="23">
        <v>0</v>
      </c>
      <c r="H69" s="36"/>
      <c r="I69" s="36"/>
    </row>
    <row r="70" spans="2:11" ht="16" x14ac:dyDescent="0.2">
      <c r="B70" s="11"/>
      <c r="C70" s="23">
        <v>0</v>
      </c>
      <c r="E70" s="11"/>
      <c r="F70" s="23">
        <v>0</v>
      </c>
    </row>
    <row r="71" spans="2:11" ht="15" customHeight="1" x14ac:dyDescent="0.2">
      <c r="B71" s="11"/>
      <c r="C71" s="23">
        <v>0</v>
      </c>
      <c r="E71" s="11"/>
      <c r="F71" s="23">
        <v>0</v>
      </c>
      <c r="K71" s="35" t="str">
        <f>IF(ISERROR(C43/H18),"-",C43/H18)</f>
        <v>-</v>
      </c>
    </row>
    <row r="72" spans="2:11" ht="15" customHeight="1" x14ac:dyDescent="0.2">
      <c r="B72" s="11"/>
      <c r="C72" s="23">
        <v>0</v>
      </c>
      <c r="E72" s="11"/>
      <c r="F72" s="23">
        <v>0</v>
      </c>
      <c r="K72" s="35"/>
    </row>
    <row r="73" spans="2:11" ht="15" customHeight="1" x14ac:dyDescent="0.2">
      <c r="B73" s="11"/>
      <c r="C73" s="23">
        <v>0</v>
      </c>
      <c r="E73" s="11"/>
      <c r="F73" s="23">
        <v>0</v>
      </c>
      <c r="K73" s="35"/>
    </row>
    <row r="74" spans="2:11" ht="16" x14ac:dyDescent="0.2">
      <c r="B74" s="11"/>
      <c r="C74" s="23">
        <v>0</v>
      </c>
      <c r="E74" s="11"/>
      <c r="F74" s="23">
        <v>0</v>
      </c>
    </row>
    <row r="75" spans="2:11" ht="15" customHeight="1" x14ac:dyDescent="0.2">
      <c r="B75" s="11"/>
      <c r="C75" s="23">
        <v>0</v>
      </c>
      <c r="E75" s="11"/>
      <c r="F75" s="23">
        <v>0</v>
      </c>
      <c r="H75" s="27" t="s">
        <v>77</v>
      </c>
      <c r="I75" s="28"/>
    </row>
    <row r="76" spans="2:11" s="10" customFormat="1" ht="17" x14ac:dyDescent="0.15">
      <c r="B76" s="8" t="s">
        <v>37</v>
      </c>
      <c r="C76" s="9">
        <f>+SUM(C33:C58)+C59+SUM(C65:C75)</f>
        <v>0</v>
      </c>
      <c r="E76" s="8" t="s">
        <v>37</v>
      </c>
      <c r="F76" s="9">
        <f>+F33+F36+F37+F38+F39+F46+F47+F55+F60+F66+SUM(F67:F75)</f>
        <v>0</v>
      </c>
      <c r="H76" s="29"/>
      <c r="I76" s="30"/>
      <c r="K76" s="4"/>
    </row>
    <row r="77" spans="2:11" ht="14.25" customHeight="1" x14ac:dyDescent="0.15">
      <c r="H77" s="31"/>
      <c r="I77" s="32"/>
    </row>
    <row r="78" spans="2:11" ht="14" x14ac:dyDescent="0.15">
      <c r="I78" s="1"/>
      <c r="J78" s="1"/>
    </row>
    <row r="79" spans="2:11" ht="14" x14ac:dyDescent="0.15">
      <c r="I79" s="1"/>
      <c r="J79" s="1"/>
      <c r="K79" s="21"/>
    </row>
    <row r="80" spans="2:11" ht="14" customHeight="1" x14ac:dyDescent="0.15">
      <c r="F80" s="1"/>
      <c r="G80" s="1"/>
      <c r="H80" s="33">
        <f>+C76+F76+I49+L43</f>
        <v>0</v>
      </c>
      <c r="I80" s="1"/>
      <c r="J80" s="1"/>
    </row>
    <row r="81" spans="6:11" ht="9.5" customHeight="1" x14ac:dyDescent="0.15">
      <c r="F81" s="1"/>
      <c r="G81" s="1"/>
      <c r="H81" s="33"/>
      <c r="I81" s="1"/>
      <c r="J81" s="1"/>
    </row>
    <row r="82" spans="6:11" ht="14" customHeight="1" thickBot="1" x14ac:dyDescent="0.2">
      <c r="F82" s="1"/>
      <c r="G82" s="1"/>
      <c r="H82" s="34"/>
      <c r="I82" s="1"/>
      <c r="J82" s="1"/>
    </row>
    <row r="83" spans="6:11" ht="16.25" customHeight="1" x14ac:dyDescent="0.25">
      <c r="F83" s="1"/>
      <c r="G83" s="1"/>
      <c r="H83" s="19"/>
      <c r="I83" s="1"/>
      <c r="J83" s="1"/>
    </row>
    <row r="84" spans="6:11" ht="14" customHeight="1" x14ac:dyDescent="0.15">
      <c r="F84" s="1"/>
      <c r="G84" s="1"/>
      <c r="H84" s="33">
        <f>+H18-H80</f>
        <v>0</v>
      </c>
      <c r="I84" s="26"/>
      <c r="J84" s="26"/>
      <c r="K84" s="26"/>
    </row>
    <row r="85" spans="6:11" ht="6" customHeight="1" x14ac:dyDescent="0.15">
      <c r="F85" s="1"/>
      <c r="G85" s="1"/>
      <c r="H85" s="33"/>
      <c r="I85" s="26"/>
      <c r="J85" s="26"/>
      <c r="K85" s="26"/>
    </row>
    <row r="86" spans="6:11" ht="14" customHeight="1" thickBot="1" x14ac:dyDescent="0.2">
      <c r="F86" s="1"/>
      <c r="G86" s="1"/>
      <c r="H86" s="34"/>
      <c r="I86" s="26"/>
      <c r="J86" s="26"/>
      <c r="K86" s="26"/>
    </row>
    <row r="87" spans="6:11" ht="14" x14ac:dyDescent="0.15">
      <c r="F87" s="1"/>
      <c r="G87" s="1"/>
      <c r="I87" s="1"/>
      <c r="J87" s="1"/>
    </row>
    <row r="88" spans="6:11" ht="14" x14ac:dyDescent="0.15">
      <c r="I88" s="1"/>
      <c r="J88" s="1"/>
    </row>
    <row r="89" spans="6:11" ht="14" x14ac:dyDescent="0.15">
      <c r="I89" s="1"/>
      <c r="J89" s="1"/>
    </row>
    <row r="90" spans="6:11" ht="14" x14ac:dyDescent="0.15"/>
    <row r="91" spans="6:11" ht="14" x14ac:dyDescent="0.15"/>
    <row r="92" spans="6:11" ht="14" hidden="1" customHeight="1" x14ac:dyDescent="0.15"/>
    <row r="93" spans="6:11" ht="14" hidden="1" customHeight="1" x14ac:dyDescent="0.15"/>
    <row r="94" spans="6:11" ht="14" hidden="1" customHeight="1" x14ac:dyDescent="0.15"/>
    <row r="95" spans="6:11" ht="14" hidden="1" customHeight="1" x14ac:dyDescent="0.15"/>
    <row r="96" spans="6:11" ht="14" hidden="1" customHeight="1" x14ac:dyDescent="0.15"/>
    <row r="97" ht="14" hidden="1" customHeight="1" x14ac:dyDescent="0.15"/>
    <row r="98" ht="14" hidden="1" customHeight="1" x14ac:dyDescent="0.15"/>
    <row r="99" ht="14" hidden="1" customHeight="1" x14ac:dyDescent="0.15"/>
    <row r="100" ht="14" hidden="1" customHeight="1" x14ac:dyDescent="0.15"/>
  </sheetData>
  <sheetProtection algorithmName="SHA-512" hashValue="sEbtp0bhus1iJM86rYcw6Ks5uSB6cYwN26E3qzEYimTLpFTDRjL6H0uP+kpms7Ccbe88I9b3gBZvdkuBZ/G5vA==" saltValue="Hix3r335xGYlRAj7qpFYow==" spinCount="100000" sheet="1" objects="1" scenarios="1"/>
  <protectedRanges>
    <protectedRange sqref="E61:E65" name="Rango21"/>
    <protectedRange sqref="E56:E59" name="Rango20"/>
    <protectedRange sqref="E48:E54" name="Rango19"/>
    <protectedRange sqref="E40:E45" name="Rango18"/>
    <protectedRange sqref="E34:E35" name="Rango17"/>
    <protectedRange sqref="B60:B64" name="Rango16"/>
    <protectedRange sqref="L33:L34 L36:L42" name="dar"/>
    <protectedRange sqref="I33 I35:I48" name="prever"/>
    <protectedRange sqref="H9:I15" name="Ingresos"/>
    <protectedRange sqref="C33:C58 C60:C67 F40 F48 F58 F61 I34 L35" name="Vivir"/>
    <protectedRange sqref="C68:C75" name="vivir2"/>
    <protectedRange sqref="F34:F38" name="planear1"/>
    <protectedRange sqref="F41:F46" name="planear 2"/>
    <protectedRange sqref="F49:F54" name="planear 3"/>
    <protectedRange sqref="F56:F57 F59" name="planear 4"/>
    <protectedRange sqref="F62:F65" name="planear 5"/>
    <protectedRange sqref="F67:F75" name="planear 6"/>
    <protectedRange sqref="B66:B75" name="vivir 3"/>
    <protectedRange sqref="E67:E75" name="planear 8"/>
    <protectedRange sqref="H37:H48" name="prever2"/>
    <protectedRange sqref="K37:K42" name="dar 2"/>
  </protectedRanges>
  <mergeCells count="26"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H18:I19"/>
    <mergeCell ref="B27:C28"/>
    <mergeCell ref="E27:F28"/>
    <mergeCell ref="H27:I28"/>
    <mergeCell ref="H84:H86"/>
    <mergeCell ref="I84:K86"/>
    <mergeCell ref="K27:L28"/>
    <mergeCell ref="K60:K62"/>
    <mergeCell ref="H63:I69"/>
    <mergeCell ref="K71:K73"/>
    <mergeCell ref="H75:I77"/>
    <mergeCell ref="H80:H82"/>
  </mergeCells>
  <conditionalFormatting sqref="H84:H86">
    <cfRule type="cellIs" dxfId="39" priority="4" operator="lessThan">
      <formula>0</formula>
    </cfRule>
    <cfRule type="cellIs" dxfId="38" priority="5" operator="greaterThan">
      <formula>0</formula>
    </cfRule>
  </conditionalFormatting>
  <conditionalFormatting sqref="H63">
    <cfRule type="cellIs" dxfId="37" priority="3" operator="greaterThan">
      <formula>1</formula>
    </cfRule>
  </conditionalFormatting>
  <conditionalFormatting sqref="K60:K62">
    <cfRule type="cellIs" dxfId="36" priority="2" operator="greaterThan">
      <formula>0.3</formula>
    </cfRule>
  </conditionalFormatting>
  <conditionalFormatting sqref="K71:K73">
    <cfRule type="cellIs" dxfId="35" priority="1" operator="greaterThan">
      <formula>0.05</formula>
    </cfRule>
  </conditionalFormatting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CAA0C-98E5-BC4E-8B32-FB7EF1FBC670}">
  <dimension ref="A1:O100"/>
  <sheetViews>
    <sheetView showGridLines="0" zoomScale="85" zoomScaleNormal="85" workbookViewId="0">
      <selection activeCell="C19" sqref="C19"/>
    </sheetView>
  </sheetViews>
  <sheetFormatPr baseColWidth="10" defaultColWidth="0" defaultRowHeight="14.25" customHeight="1" zeroHeight="1" x14ac:dyDescent="0.15"/>
  <cols>
    <col min="1" max="1" width="8.33203125" style="2" customWidth="1"/>
    <col min="2" max="2" width="36.5" style="1" customWidth="1"/>
    <col min="3" max="3" width="20.6640625" style="1" customWidth="1"/>
    <col min="4" max="4" width="8.6640625" style="2" customWidth="1"/>
    <col min="5" max="5" width="36.5" style="1" customWidth="1"/>
    <col min="6" max="6" width="20.6640625" style="2" customWidth="1"/>
    <col min="7" max="7" width="8.6640625" style="2" customWidth="1"/>
    <col min="8" max="8" width="35.6640625" style="1" customWidth="1"/>
    <col min="9" max="9" width="20.6640625" style="2" customWidth="1"/>
    <col min="10" max="10" width="7.6640625" style="2" customWidth="1"/>
    <col min="11" max="11" width="35.6640625" style="1" customWidth="1"/>
    <col min="12" max="12" width="20.6640625" style="2" customWidth="1"/>
    <col min="13" max="13" width="11.5" style="2" customWidth="1"/>
    <col min="14" max="15" width="0" style="2" hidden="1" customWidth="1"/>
    <col min="16" max="16384" width="11.5" style="2" hidden="1"/>
  </cols>
  <sheetData>
    <row r="1" spans="2:15" ht="14" x14ac:dyDescent="0.15"/>
    <row r="2" spans="2:15" ht="14" x14ac:dyDescent="0.15"/>
    <row r="3" spans="2:15" ht="14" x14ac:dyDescent="0.15"/>
    <row r="4" spans="2:15" ht="14" x14ac:dyDescent="0.15"/>
    <row r="5" spans="2:15" ht="14" x14ac:dyDescent="0.15"/>
    <row r="6" spans="2:15" ht="14" x14ac:dyDescent="0.15"/>
    <row r="7" spans="2:15" ht="13.25" customHeight="1" x14ac:dyDescent="0.15"/>
    <row r="8" spans="2:15" ht="14" x14ac:dyDescent="0.15"/>
    <row r="9" spans="2:15" s="10" customFormat="1" ht="16.25" customHeight="1" x14ac:dyDescent="0.15">
      <c r="B9" s="4"/>
      <c r="C9" s="4"/>
      <c r="E9" s="24" t="s">
        <v>0</v>
      </c>
      <c r="F9" s="24"/>
      <c r="G9" s="20"/>
      <c r="H9" s="37">
        <v>0</v>
      </c>
      <c r="I9" s="37"/>
      <c r="K9" s="4"/>
    </row>
    <row r="10" spans="2:15" s="10" customFormat="1" ht="16.25" customHeight="1" x14ac:dyDescent="0.15">
      <c r="E10" s="24" t="s">
        <v>1</v>
      </c>
      <c r="F10" s="24"/>
      <c r="G10" s="20"/>
      <c r="H10" s="37">
        <v>0</v>
      </c>
      <c r="I10" s="37"/>
      <c r="L10" s="22"/>
      <c r="M10" s="22"/>
      <c r="N10" s="22"/>
      <c r="O10" s="22"/>
    </row>
    <row r="11" spans="2:15" s="10" customFormat="1" ht="16.25" customHeight="1" x14ac:dyDescent="0.15">
      <c r="E11" s="24" t="s">
        <v>2</v>
      </c>
      <c r="F11" s="24"/>
      <c r="G11" s="20"/>
      <c r="H11" s="37">
        <v>0</v>
      </c>
      <c r="I11" s="37"/>
      <c r="L11" s="22"/>
      <c r="M11" s="22"/>
      <c r="N11" s="22"/>
      <c r="O11" s="22"/>
    </row>
    <row r="12" spans="2:15" s="10" customFormat="1" ht="16.25" customHeight="1" x14ac:dyDescent="0.15">
      <c r="E12" s="24" t="s">
        <v>3</v>
      </c>
      <c r="F12" s="24"/>
      <c r="G12" s="20"/>
      <c r="H12" s="37">
        <v>0</v>
      </c>
      <c r="I12" s="37"/>
      <c r="L12" s="22"/>
      <c r="M12" s="22"/>
      <c r="N12" s="22"/>
      <c r="O12" s="22"/>
    </row>
    <row r="13" spans="2:15" s="10" customFormat="1" ht="16.25" customHeight="1" x14ac:dyDescent="0.15">
      <c r="E13" s="24" t="s">
        <v>4</v>
      </c>
      <c r="F13" s="24"/>
      <c r="G13" s="20"/>
      <c r="H13" s="37">
        <v>0</v>
      </c>
      <c r="I13" s="37"/>
      <c r="L13" s="3"/>
      <c r="M13" s="4"/>
      <c r="N13" s="3"/>
      <c r="O13" s="3"/>
    </row>
    <row r="14" spans="2:15" s="10" customFormat="1" ht="16.25" customHeight="1" x14ac:dyDescent="0.15">
      <c r="E14" s="24" t="s">
        <v>5</v>
      </c>
      <c r="F14" s="24"/>
      <c r="G14" s="20"/>
      <c r="H14" s="37">
        <v>0</v>
      </c>
      <c r="I14" s="37"/>
      <c r="L14" s="3"/>
      <c r="M14" s="4"/>
      <c r="N14" s="3"/>
      <c r="O14" s="3"/>
    </row>
    <row r="15" spans="2:15" s="10" customFormat="1" ht="16.25" customHeight="1" x14ac:dyDescent="0.15">
      <c r="E15" s="24" t="s">
        <v>6</v>
      </c>
      <c r="F15" s="24"/>
      <c r="G15" s="20"/>
      <c r="H15" s="37">
        <v>0</v>
      </c>
      <c r="I15" s="37"/>
      <c r="L15" s="3"/>
      <c r="M15" s="4"/>
      <c r="N15" s="3"/>
      <c r="O15" s="3"/>
    </row>
    <row r="16" spans="2:15" s="10" customFormat="1" ht="16.25" customHeight="1" x14ac:dyDescent="0.15">
      <c r="E16" s="16"/>
      <c r="F16" s="16"/>
      <c r="G16" s="12"/>
      <c r="H16" s="13"/>
      <c r="L16" s="3"/>
      <c r="M16" s="4"/>
      <c r="N16" s="3"/>
      <c r="O16" s="3"/>
    </row>
    <row r="17" spans="2:15" ht="6.5" customHeight="1" x14ac:dyDescent="0.15">
      <c r="B17" s="2"/>
      <c r="C17" s="2"/>
      <c r="E17" s="5"/>
      <c r="H17" s="6"/>
      <c r="K17" s="2"/>
      <c r="L17" s="3"/>
      <c r="M17" s="4"/>
      <c r="N17" s="3"/>
      <c r="O17" s="3"/>
    </row>
    <row r="18" spans="2:15" ht="14" customHeight="1" x14ac:dyDescent="0.15">
      <c r="B18" s="2"/>
      <c r="C18" s="2"/>
      <c r="H18" s="33">
        <f>+SUM(H9:I15)</f>
        <v>0</v>
      </c>
      <c r="I18" s="33"/>
    </row>
    <row r="19" spans="2:15" ht="20.5" customHeight="1" thickBot="1" x14ac:dyDescent="0.2">
      <c r="E19" s="7"/>
      <c r="H19" s="34"/>
      <c r="I19" s="34"/>
    </row>
    <row r="20" spans="2:15" ht="14" x14ac:dyDescent="0.15">
      <c r="B20" s="2"/>
      <c r="C20" s="2"/>
    </row>
    <row r="21" spans="2:15" ht="14" x14ac:dyDescent="0.15">
      <c r="B21" s="7"/>
    </row>
    <row r="22" spans="2:15" ht="14" x14ac:dyDescent="0.15">
      <c r="B22" s="7"/>
    </row>
    <row r="23" spans="2:15" ht="14" x14ac:dyDescent="0.15">
      <c r="B23" s="7"/>
    </row>
    <row r="24" spans="2:15" ht="14" x14ac:dyDescent="0.15">
      <c r="B24" s="7"/>
    </row>
    <row r="25" spans="2:15" ht="14" x14ac:dyDescent="0.15">
      <c r="B25" s="7"/>
    </row>
    <row r="26" spans="2:15" ht="14" x14ac:dyDescent="0.15">
      <c r="B26" s="7"/>
      <c r="E26" s="7"/>
      <c r="F26" s="1"/>
      <c r="H26" s="7"/>
      <c r="I26" s="1"/>
      <c r="K26" s="7"/>
      <c r="L26" s="1"/>
    </row>
    <row r="27" spans="2:15" ht="14" customHeight="1" x14ac:dyDescent="0.15">
      <c r="B27" s="25" t="str">
        <f>IF(ISERROR(C76/H18),"-",C76/H18)</f>
        <v>-</v>
      </c>
      <c r="C27" s="25"/>
      <c r="E27" s="25" t="str">
        <f>IF(ISERROR(F76/H18),"-",F76/H18)</f>
        <v>-</v>
      </c>
      <c r="F27" s="25"/>
      <c r="H27" s="25" t="str">
        <f>IF(ISERROR(I49/H18),"-",I49/H18)</f>
        <v>-</v>
      </c>
      <c r="I27" s="25"/>
      <c r="K27" s="25" t="str">
        <f>IF(ISERROR(L43/H18),"-",L43/H18)</f>
        <v>-</v>
      </c>
      <c r="L27" s="25"/>
    </row>
    <row r="28" spans="2:15" ht="14" customHeight="1" x14ac:dyDescent="0.15">
      <c r="B28" s="25"/>
      <c r="C28" s="25"/>
      <c r="E28" s="25"/>
      <c r="F28" s="25"/>
      <c r="H28" s="25"/>
      <c r="I28" s="25"/>
      <c r="K28" s="25"/>
      <c r="L28" s="25"/>
    </row>
    <row r="29" spans="2:15" ht="14" x14ac:dyDescent="0.15">
      <c r="B29" s="7"/>
      <c r="E29" s="7"/>
      <c r="F29" s="1"/>
      <c r="H29" s="7"/>
      <c r="I29" s="1"/>
      <c r="K29" s="7"/>
      <c r="L29" s="1"/>
    </row>
    <row r="30" spans="2:15" ht="14" x14ac:dyDescent="0.15"/>
    <row r="31" spans="2:15" ht="14" x14ac:dyDescent="0.15"/>
    <row r="32" spans="2:15" ht="14" x14ac:dyDescent="0.15"/>
    <row r="33" spans="2:12" ht="16" x14ac:dyDescent="0.2">
      <c r="B33" s="11" t="s">
        <v>7</v>
      </c>
      <c r="C33" s="23">
        <v>0</v>
      </c>
      <c r="E33" s="14" t="s">
        <v>8</v>
      </c>
      <c r="F33" s="15">
        <f>+F34+F35</f>
        <v>0</v>
      </c>
      <c r="H33" s="11" t="s">
        <v>9</v>
      </c>
      <c r="I33" s="23">
        <v>0</v>
      </c>
      <c r="K33" s="11" t="s">
        <v>10</v>
      </c>
      <c r="L33" s="23">
        <v>0</v>
      </c>
    </row>
    <row r="34" spans="2:12" ht="16" x14ac:dyDescent="0.2">
      <c r="B34" s="11" t="s">
        <v>11</v>
      </c>
      <c r="C34" s="23">
        <v>0</v>
      </c>
      <c r="E34" s="11" t="s">
        <v>12</v>
      </c>
      <c r="F34" s="23">
        <v>0</v>
      </c>
      <c r="H34" s="11" t="s">
        <v>13</v>
      </c>
      <c r="I34" s="23">
        <v>0</v>
      </c>
      <c r="K34" s="11" t="s">
        <v>14</v>
      </c>
      <c r="L34" s="23">
        <v>0</v>
      </c>
    </row>
    <row r="35" spans="2:12" ht="16" x14ac:dyDescent="0.2">
      <c r="B35" s="11" t="s">
        <v>15</v>
      </c>
      <c r="C35" s="23">
        <v>0</v>
      </c>
      <c r="E35" s="11" t="s">
        <v>16</v>
      </c>
      <c r="F35" s="23">
        <v>0</v>
      </c>
      <c r="H35" s="11" t="s">
        <v>17</v>
      </c>
      <c r="I35" s="23">
        <v>0</v>
      </c>
      <c r="K35" s="11" t="s">
        <v>18</v>
      </c>
      <c r="L35" s="23">
        <v>0</v>
      </c>
    </row>
    <row r="36" spans="2:12" ht="16" x14ac:dyDescent="0.2">
      <c r="B36" s="11" t="s">
        <v>19</v>
      </c>
      <c r="C36" s="23">
        <v>0</v>
      </c>
      <c r="E36" s="11" t="s">
        <v>20</v>
      </c>
      <c r="F36" s="23">
        <v>0</v>
      </c>
      <c r="H36" s="11" t="s">
        <v>21</v>
      </c>
      <c r="I36" s="23">
        <v>0</v>
      </c>
      <c r="K36" s="11" t="s">
        <v>22</v>
      </c>
      <c r="L36" s="23">
        <v>0</v>
      </c>
    </row>
    <row r="37" spans="2:12" ht="16" x14ac:dyDescent="0.2">
      <c r="B37" s="11" t="s">
        <v>23</v>
      </c>
      <c r="C37" s="23">
        <v>0</v>
      </c>
      <c r="E37" s="11" t="s">
        <v>24</v>
      </c>
      <c r="F37" s="23">
        <v>0</v>
      </c>
      <c r="H37" s="11"/>
      <c r="I37" s="23">
        <v>0</v>
      </c>
      <c r="K37" s="11"/>
      <c r="L37" s="23">
        <v>0</v>
      </c>
    </row>
    <row r="38" spans="2:12" ht="16" x14ac:dyDescent="0.2">
      <c r="B38" s="11" t="s">
        <v>25</v>
      </c>
      <c r="C38" s="23">
        <v>0</v>
      </c>
      <c r="E38" s="11" t="s">
        <v>26</v>
      </c>
      <c r="F38" s="23">
        <v>0</v>
      </c>
      <c r="H38" s="11"/>
      <c r="I38" s="23">
        <v>0</v>
      </c>
      <c r="K38" s="11"/>
      <c r="L38" s="23">
        <v>0</v>
      </c>
    </row>
    <row r="39" spans="2:12" ht="16" x14ac:dyDescent="0.2">
      <c r="B39" s="11" t="s">
        <v>27</v>
      </c>
      <c r="C39" s="23">
        <v>0</v>
      </c>
      <c r="E39" s="14" t="s">
        <v>28</v>
      </c>
      <c r="F39" s="15">
        <f>+SUM(F40:F45)</f>
        <v>0</v>
      </c>
      <c r="H39" s="11"/>
      <c r="I39" s="23">
        <v>0</v>
      </c>
      <c r="K39" s="11"/>
      <c r="L39" s="23">
        <v>0</v>
      </c>
    </row>
    <row r="40" spans="2:12" ht="16" x14ac:dyDescent="0.2">
      <c r="B40" s="11" t="s">
        <v>29</v>
      </c>
      <c r="C40" s="23">
        <v>0</v>
      </c>
      <c r="E40" s="11" t="s">
        <v>30</v>
      </c>
      <c r="F40" s="23">
        <v>0</v>
      </c>
      <c r="H40" s="11"/>
      <c r="I40" s="23">
        <v>0</v>
      </c>
      <c r="K40" s="11"/>
      <c r="L40" s="23">
        <v>0</v>
      </c>
    </row>
    <row r="41" spans="2:12" ht="16" x14ac:dyDescent="0.2">
      <c r="B41" s="11" t="s">
        <v>31</v>
      </c>
      <c r="C41" s="23">
        <v>0</v>
      </c>
      <c r="E41" s="11" t="s">
        <v>32</v>
      </c>
      <c r="F41" s="23">
        <v>0</v>
      </c>
      <c r="H41" s="11"/>
      <c r="I41" s="23">
        <v>0</v>
      </c>
      <c r="K41" s="11"/>
      <c r="L41" s="23">
        <v>0</v>
      </c>
    </row>
    <row r="42" spans="2:12" ht="16" x14ac:dyDescent="0.2">
      <c r="B42" s="11" t="s">
        <v>33</v>
      </c>
      <c r="C42" s="23">
        <v>0</v>
      </c>
      <c r="E42" s="11" t="s">
        <v>34</v>
      </c>
      <c r="F42" s="23">
        <v>0</v>
      </c>
      <c r="H42" s="11"/>
      <c r="I42" s="23">
        <v>0</v>
      </c>
      <c r="K42" s="11"/>
      <c r="L42" s="23">
        <v>0</v>
      </c>
    </row>
    <row r="43" spans="2:12" ht="17" x14ac:dyDescent="0.2">
      <c r="B43" s="11" t="s">
        <v>35</v>
      </c>
      <c r="C43" s="23">
        <v>0</v>
      </c>
      <c r="E43" s="11" t="s">
        <v>36</v>
      </c>
      <c r="F43" s="23">
        <v>0</v>
      </c>
      <c r="H43" s="11"/>
      <c r="I43" s="23">
        <v>0</v>
      </c>
      <c r="K43" s="17" t="s">
        <v>37</v>
      </c>
      <c r="L43" s="18">
        <f>+SUM(L33:L42)</f>
        <v>0</v>
      </c>
    </row>
    <row r="44" spans="2:12" ht="16" x14ac:dyDescent="0.2">
      <c r="B44" s="11" t="s">
        <v>38</v>
      </c>
      <c r="C44" s="23">
        <v>0</v>
      </c>
      <c r="E44" s="11" t="s">
        <v>39</v>
      </c>
      <c r="F44" s="23">
        <v>0</v>
      </c>
      <c r="H44" s="11"/>
      <c r="I44" s="23">
        <v>0</v>
      </c>
    </row>
    <row r="45" spans="2:12" ht="16" x14ac:dyDescent="0.2">
      <c r="B45" s="11" t="s">
        <v>40</v>
      </c>
      <c r="C45" s="23">
        <v>0</v>
      </c>
      <c r="E45" s="11" t="s">
        <v>41</v>
      </c>
      <c r="F45" s="23">
        <v>0</v>
      </c>
      <c r="H45" s="11"/>
      <c r="I45" s="23">
        <v>0</v>
      </c>
    </row>
    <row r="46" spans="2:12" ht="16" x14ac:dyDescent="0.2">
      <c r="B46" s="11" t="s">
        <v>42</v>
      </c>
      <c r="C46" s="23">
        <v>0</v>
      </c>
      <c r="E46" s="11" t="s">
        <v>43</v>
      </c>
      <c r="F46" s="23">
        <v>0</v>
      </c>
      <c r="H46" s="11"/>
      <c r="I46" s="23">
        <v>0</v>
      </c>
    </row>
    <row r="47" spans="2:12" ht="16" x14ac:dyDescent="0.2">
      <c r="B47" s="11" t="s">
        <v>44</v>
      </c>
      <c r="C47" s="23">
        <v>0</v>
      </c>
      <c r="E47" s="14" t="s">
        <v>45</v>
      </c>
      <c r="F47" s="15">
        <f>+SUM(F48:F54)</f>
        <v>0</v>
      </c>
      <c r="H47" s="11"/>
      <c r="I47" s="23">
        <v>0</v>
      </c>
    </row>
    <row r="48" spans="2:12" ht="16" x14ac:dyDescent="0.2">
      <c r="B48" s="11" t="s">
        <v>46</v>
      </c>
      <c r="C48" s="23">
        <v>0</v>
      </c>
      <c r="E48" s="11" t="s">
        <v>47</v>
      </c>
      <c r="F48" s="23">
        <v>0</v>
      </c>
      <c r="H48" s="11"/>
      <c r="I48" s="23">
        <v>0</v>
      </c>
    </row>
    <row r="49" spans="2:11" ht="17" x14ac:dyDescent="0.2">
      <c r="B49" s="11" t="s">
        <v>48</v>
      </c>
      <c r="C49" s="23">
        <v>0</v>
      </c>
      <c r="E49" s="11" t="s">
        <v>49</v>
      </c>
      <c r="F49" s="23">
        <v>0</v>
      </c>
      <c r="H49" s="8" t="s">
        <v>37</v>
      </c>
      <c r="I49" s="9">
        <f>+SUM(I33:I48)</f>
        <v>0</v>
      </c>
    </row>
    <row r="50" spans="2:11" ht="16" x14ac:dyDescent="0.2">
      <c r="B50" s="11" t="s">
        <v>50</v>
      </c>
      <c r="C50" s="23">
        <v>0</v>
      </c>
      <c r="E50" s="11" t="s">
        <v>51</v>
      </c>
      <c r="F50" s="23">
        <v>0</v>
      </c>
    </row>
    <row r="51" spans="2:11" ht="16" x14ac:dyDescent="0.2">
      <c r="B51" s="11" t="s">
        <v>52</v>
      </c>
      <c r="C51" s="23">
        <v>0</v>
      </c>
      <c r="E51" s="11" t="s">
        <v>53</v>
      </c>
      <c r="F51" s="23">
        <v>0</v>
      </c>
    </row>
    <row r="52" spans="2:11" ht="16" x14ac:dyDescent="0.2">
      <c r="B52" s="11" t="s">
        <v>17</v>
      </c>
      <c r="C52" s="23">
        <v>0</v>
      </c>
      <c r="E52" s="11" t="s">
        <v>54</v>
      </c>
      <c r="F52" s="23">
        <v>0</v>
      </c>
    </row>
    <row r="53" spans="2:11" ht="16" x14ac:dyDescent="0.2">
      <c r="B53" s="11" t="s">
        <v>55</v>
      </c>
      <c r="C53" s="23">
        <v>0</v>
      </c>
      <c r="E53" s="11" t="s">
        <v>56</v>
      </c>
      <c r="F53" s="23">
        <v>0</v>
      </c>
    </row>
    <row r="54" spans="2:11" ht="16" x14ac:dyDescent="0.2">
      <c r="B54" s="11" t="s">
        <v>57</v>
      </c>
      <c r="C54" s="23">
        <v>0</v>
      </c>
      <c r="E54" s="11" t="s">
        <v>58</v>
      </c>
      <c r="F54" s="23">
        <v>0</v>
      </c>
    </row>
    <row r="55" spans="2:11" ht="16" x14ac:dyDescent="0.2">
      <c r="B55" s="11" t="s">
        <v>59</v>
      </c>
      <c r="C55" s="23">
        <v>0</v>
      </c>
      <c r="E55" s="14" t="s">
        <v>60</v>
      </c>
      <c r="F55" s="15">
        <f>+SUM(F56:F59)</f>
        <v>0</v>
      </c>
    </row>
    <row r="56" spans="2:11" ht="16" x14ac:dyDescent="0.2">
      <c r="B56" s="11" t="s">
        <v>61</v>
      </c>
      <c r="C56" s="23">
        <v>0</v>
      </c>
      <c r="E56" s="11" t="s">
        <v>62</v>
      </c>
      <c r="F56" s="23">
        <v>0</v>
      </c>
    </row>
    <row r="57" spans="2:11" ht="16" x14ac:dyDescent="0.2">
      <c r="B57" s="11" t="s">
        <v>63</v>
      </c>
      <c r="C57" s="23">
        <v>0</v>
      </c>
      <c r="E57" s="11" t="s">
        <v>64</v>
      </c>
      <c r="F57" s="23">
        <v>0</v>
      </c>
    </row>
    <row r="58" spans="2:11" ht="16" x14ac:dyDescent="0.2">
      <c r="B58" s="11" t="s">
        <v>65</v>
      </c>
      <c r="C58" s="23">
        <v>0</v>
      </c>
      <c r="E58" s="11" t="s">
        <v>66</v>
      </c>
      <c r="F58" s="23">
        <v>0</v>
      </c>
    </row>
    <row r="59" spans="2:11" ht="16" x14ac:dyDescent="0.2">
      <c r="B59" s="14" t="s">
        <v>67</v>
      </c>
      <c r="C59" s="15">
        <f>+SUM(C60:C64)</f>
        <v>0</v>
      </c>
      <c r="E59" s="11" t="s">
        <v>68</v>
      </c>
      <c r="F59" s="23">
        <v>0</v>
      </c>
    </row>
    <row r="60" spans="2:11" ht="15.75" customHeight="1" x14ac:dyDescent="0.2">
      <c r="B60" s="11" t="s">
        <v>69</v>
      </c>
      <c r="C60" s="23">
        <v>0</v>
      </c>
      <c r="E60" s="14" t="s">
        <v>70</v>
      </c>
      <c r="F60" s="15">
        <f>+SUM(F61:F65)</f>
        <v>0</v>
      </c>
      <c r="K60" s="35" t="str">
        <f>IF(ISERROR((C34+C59)/H18),"-",((C34+C59)/H18))</f>
        <v>-</v>
      </c>
    </row>
    <row r="61" spans="2:11" ht="15" customHeight="1" x14ac:dyDescent="0.2">
      <c r="B61" s="11" t="s">
        <v>71</v>
      </c>
      <c r="C61" s="23">
        <v>0</v>
      </c>
      <c r="E61" s="11" t="s">
        <v>69</v>
      </c>
      <c r="F61" s="23">
        <v>0</v>
      </c>
      <c r="K61" s="35"/>
    </row>
    <row r="62" spans="2:11" ht="15" customHeight="1" x14ac:dyDescent="0.2">
      <c r="B62" s="11" t="s">
        <v>72</v>
      </c>
      <c r="C62" s="23">
        <v>0</v>
      </c>
      <c r="E62" s="11" t="s">
        <v>71</v>
      </c>
      <c r="F62" s="23">
        <v>0</v>
      </c>
      <c r="K62" s="35"/>
    </row>
    <row r="63" spans="2:11" ht="15" customHeight="1" x14ac:dyDescent="0.2">
      <c r="B63" s="11" t="s">
        <v>73</v>
      </c>
      <c r="C63" s="23">
        <v>0</v>
      </c>
      <c r="E63" s="11" t="s">
        <v>72</v>
      </c>
      <c r="F63" s="23">
        <v>0</v>
      </c>
      <c r="H63" s="36" t="str">
        <f>IF(ISERROR(B27+E27+H27+K27),"-",(B27+E27+H27+K27))</f>
        <v>-</v>
      </c>
      <c r="I63" s="36"/>
    </row>
    <row r="64" spans="2:11" ht="15" customHeight="1" x14ac:dyDescent="0.2">
      <c r="B64" s="11" t="s">
        <v>74</v>
      </c>
      <c r="C64" s="23">
        <v>0</v>
      </c>
      <c r="E64" s="11" t="s">
        <v>73</v>
      </c>
      <c r="F64" s="23">
        <v>0</v>
      </c>
      <c r="H64" s="36"/>
      <c r="I64" s="36"/>
    </row>
    <row r="65" spans="2:11" ht="15" customHeight="1" x14ac:dyDescent="0.2">
      <c r="B65" s="11" t="s">
        <v>75</v>
      </c>
      <c r="C65" s="23">
        <v>0</v>
      </c>
      <c r="E65" s="11" t="s">
        <v>74</v>
      </c>
      <c r="F65" s="23">
        <v>0</v>
      </c>
      <c r="H65" s="36"/>
      <c r="I65" s="36"/>
    </row>
    <row r="66" spans="2:11" ht="15.5" customHeight="1" x14ac:dyDescent="0.2">
      <c r="B66" s="11"/>
      <c r="C66" s="23">
        <v>0</v>
      </c>
      <c r="E66" s="14" t="s">
        <v>76</v>
      </c>
      <c r="F66" s="15">
        <v>0</v>
      </c>
      <c r="H66" s="36"/>
      <c r="I66" s="36"/>
    </row>
    <row r="67" spans="2:11" ht="15" customHeight="1" x14ac:dyDescent="0.2">
      <c r="B67" s="11"/>
      <c r="C67" s="23">
        <v>0</v>
      </c>
      <c r="E67" s="11"/>
      <c r="F67" s="23">
        <v>0</v>
      </c>
      <c r="H67" s="36"/>
      <c r="I67" s="36"/>
    </row>
    <row r="68" spans="2:11" ht="15" customHeight="1" x14ac:dyDescent="0.2">
      <c r="B68" s="11"/>
      <c r="C68" s="23">
        <v>0</v>
      </c>
      <c r="E68" s="11"/>
      <c r="F68" s="23">
        <v>0</v>
      </c>
      <c r="H68" s="36"/>
      <c r="I68" s="36"/>
    </row>
    <row r="69" spans="2:11" ht="15" customHeight="1" x14ac:dyDescent="0.2">
      <c r="B69" s="11"/>
      <c r="C69" s="23">
        <v>0</v>
      </c>
      <c r="E69" s="11"/>
      <c r="F69" s="23">
        <v>0</v>
      </c>
      <c r="H69" s="36"/>
      <c r="I69" s="36"/>
    </row>
    <row r="70" spans="2:11" ht="16" x14ac:dyDescent="0.2">
      <c r="B70" s="11"/>
      <c r="C70" s="23">
        <v>0</v>
      </c>
      <c r="E70" s="11"/>
      <c r="F70" s="23">
        <v>0</v>
      </c>
    </row>
    <row r="71" spans="2:11" ht="15" customHeight="1" x14ac:dyDescent="0.2">
      <c r="B71" s="11"/>
      <c r="C71" s="23">
        <v>0</v>
      </c>
      <c r="E71" s="11"/>
      <c r="F71" s="23">
        <v>0</v>
      </c>
      <c r="K71" s="35" t="str">
        <f>IF(ISERROR(C43/H18),"-",C43/H18)</f>
        <v>-</v>
      </c>
    </row>
    <row r="72" spans="2:11" ht="15" customHeight="1" x14ac:dyDescent="0.2">
      <c r="B72" s="11"/>
      <c r="C72" s="23">
        <v>0</v>
      </c>
      <c r="E72" s="11"/>
      <c r="F72" s="23">
        <v>0</v>
      </c>
      <c r="K72" s="35"/>
    </row>
    <row r="73" spans="2:11" ht="15" customHeight="1" x14ac:dyDescent="0.2">
      <c r="B73" s="11"/>
      <c r="C73" s="23">
        <v>0</v>
      </c>
      <c r="E73" s="11"/>
      <c r="F73" s="23">
        <v>0</v>
      </c>
      <c r="K73" s="35"/>
    </row>
    <row r="74" spans="2:11" ht="16" x14ac:dyDescent="0.2">
      <c r="B74" s="11"/>
      <c r="C74" s="23">
        <v>0</v>
      </c>
      <c r="E74" s="11"/>
      <c r="F74" s="23">
        <v>0</v>
      </c>
    </row>
    <row r="75" spans="2:11" ht="15" customHeight="1" x14ac:dyDescent="0.2">
      <c r="B75" s="11"/>
      <c r="C75" s="23">
        <v>0</v>
      </c>
      <c r="E75" s="11"/>
      <c r="F75" s="23">
        <v>0</v>
      </c>
      <c r="H75" s="27" t="s">
        <v>77</v>
      </c>
      <c r="I75" s="28"/>
    </row>
    <row r="76" spans="2:11" s="10" customFormat="1" ht="17" x14ac:dyDescent="0.15">
      <c r="B76" s="8" t="s">
        <v>37</v>
      </c>
      <c r="C76" s="9">
        <f>+SUM(C33:C58)+C59+SUM(C65:C75)</f>
        <v>0</v>
      </c>
      <c r="E76" s="8" t="s">
        <v>37</v>
      </c>
      <c r="F76" s="9">
        <f>+F33+F36+F37+F38+F39+F46+F47+F55+F60+F66+SUM(F67:F75)</f>
        <v>0</v>
      </c>
      <c r="H76" s="29"/>
      <c r="I76" s="30"/>
      <c r="K76" s="4"/>
    </row>
    <row r="77" spans="2:11" ht="14.25" customHeight="1" x14ac:dyDescent="0.15">
      <c r="H77" s="31"/>
      <c r="I77" s="32"/>
    </row>
    <row r="78" spans="2:11" ht="14" x14ac:dyDescent="0.15">
      <c r="I78" s="1"/>
      <c r="J78" s="1"/>
    </row>
    <row r="79" spans="2:11" ht="14" x14ac:dyDescent="0.15">
      <c r="I79" s="1"/>
      <c r="J79" s="1"/>
      <c r="K79" s="21"/>
    </row>
    <row r="80" spans="2:11" ht="14" customHeight="1" x14ac:dyDescent="0.15">
      <c r="F80" s="1"/>
      <c r="G80" s="1"/>
      <c r="H80" s="33">
        <f>+C76+F76+I49+L43</f>
        <v>0</v>
      </c>
      <c r="I80" s="1"/>
      <c r="J80" s="1"/>
    </row>
    <row r="81" spans="6:11" ht="9.5" customHeight="1" x14ac:dyDescent="0.15">
      <c r="F81" s="1"/>
      <c r="G81" s="1"/>
      <c r="H81" s="33"/>
      <c r="I81" s="1"/>
      <c r="J81" s="1"/>
    </row>
    <row r="82" spans="6:11" ht="14" customHeight="1" thickBot="1" x14ac:dyDescent="0.2">
      <c r="F82" s="1"/>
      <c r="G82" s="1"/>
      <c r="H82" s="34"/>
      <c r="I82" s="1"/>
      <c r="J82" s="1"/>
    </row>
    <row r="83" spans="6:11" ht="16.25" customHeight="1" x14ac:dyDescent="0.25">
      <c r="F83" s="1"/>
      <c r="G83" s="1"/>
      <c r="H83" s="19"/>
      <c r="I83" s="1"/>
      <c r="J83" s="1"/>
    </row>
    <row r="84" spans="6:11" ht="14" customHeight="1" x14ac:dyDescent="0.15">
      <c r="F84" s="1"/>
      <c r="G84" s="1"/>
      <c r="H84" s="33">
        <f>+H18-H80</f>
        <v>0</v>
      </c>
      <c r="I84" s="26"/>
      <c r="J84" s="26"/>
      <c r="K84" s="26"/>
    </row>
    <row r="85" spans="6:11" ht="6" customHeight="1" x14ac:dyDescent="0.15">
      <c r="F85" s="1"/>
      <c r="G85" s="1"/>
      <c r="H85" s="33"/>
      <c r="I85" s="26"/>
      <c r="J85" s="26"/>
      <c r="K85" s="26"/>
    </row>
    <row r="86" spans="6:11" ht="14" customHeight="1" thickBot="1" x14ac:dyDescent="0.2">
      <c r="F86" s="1"/>
      <c r="G86" s="1"/>
      <c r="H86" s="34"/>
      <c r="I86" s="26"/>
      <c r="J86" s="26"/>
      <c r="K86" s="26"/>
    </row>
    <row r="87" spans="6:11" ht="14" x14ac:dyDescent="0.15">
      <c r="F87" s="1"/>
      <c r="G87" s="1"/>
      <c r="I87" s="1"/>
      <c r="J87" s="1"/>
    </row>
    <row r="88" spans="6:11" ht="14" x14ac:dyDescent="0.15">
      <c r="I88" s="1"/>
      <c r="J88" s="1"/>
    </row>
    <row r="89" spans="6:11" ht="14" x14ac:dyDescent="0.15">
      <c r="I89" s="1"/>
      <c r="J89" s="1"/>
    </row>
    <row r="90" spans="6:11" ht="14" x14ac:dyDescent="0.15"/>
    <row r="91" spans="6:11" ht="14" x14ac:dyDescent="0.15"/>
    <row r="92" spans="6:11" ht="14" hidden="1" customHeight="1" x14ac:dyDescent="0.15"/>
    <row r="93" spans="6:11" ht="14" hidden="1" customHeight="1" x14ac:dyDescent="0.15"/>
    <row r="94" spans="6:11" ht="14" hidden="1" customHeight="1" x14ac:dyDescent="0.15"/>
    <row r="95" spans="6:11" ht="14" hidden="1" customHeight="1" x14ac:dyDescent="0.15"/>
    <row r="96" spans="6:11" ht="14" hidden="1" customHeight="1" x14ac:dyDescent="0.15"/>
    <row r="97" ht="14" hidden="1" customHeight="1" x14ac:dyDescent="0.15"/>
    <row r="98" ht="14" hidden="1" customHeight="1" x14ac:dyDescent="0.15"/>
    <row r="99" ht="14" hidden="1" customHeight="1" x14ac:dyDescent="0.15"/>
    <row r="100" ht="14" hidden="1" customHeight="1" x14ac:dyDescent="0.15"/>
  </sheetData>
  <sheetProtection algorithmName="SHA-512" hashValue="fgKP+4zKphqg7mq6oGRNuL8qCdNXQDCeShMJNqTkGFqrG8xDNUDC0LByNcdygWSSX24YJBuW5DcMua1IliE0NQ==" saltValue="8eq3X1CoIkZ+BcXCUgodbA==" spinCount="100000" sheet="1" objects="1" scenarios="1"/>
  <protectedRanges>
    <protectedRange sqref="E61:E65" name="Rango21"/>
    <protectedRange sqref="E56:E59" name="Rango20"/>
    <protectedRange sqref="E48:E54" name="Rango19"/>
    <protectedRange sqref="E40:E45" name="Rango18"/>
    <protectedRange sqref="E34:E35" name="Rango17"/>
    <protectedRange sqref="B60:B64" name="Rango16"/>
    <protectedRange sqref="L33:L34 L36:L42" name="dar"/>
    <protectedRange sqref="I33 I35:I48" name="prever"/>
    <protectedRange sqref="H9:I15" name="Ingresos"/>
    <protectedRange sqref="C33:C58 C60:C67 F40 F48 F58 F61 I34 L35" name="Vivir"/>
    <protectedRange sqref="C68:C75" name="vivir2"/>
    <protectedRange sqref="F34:F38" name="planear1"/>
    <protectedRange sqref="F41:F46" name="planear 2"/>
    <protectedRange sqref="F49:F54" name="planear 3"/>
    <protectedRange sqref="F56:F57 F59" name="planear 4"/>
    <protectedRange sqref="F62:F65" name="planear 5"/>
    <protectedRange sqref="F67:F75" name="planear 6"/>
    <protectedRange sqref="B66:B75" name="vivir 3"/>
    <protectedRange sqref="E67:E75" name="planear 8"/>
    <protectedRange sqref="H37:H48" name="prever2"/>
    <protectedRange sqref="K37:K42" name="dar 2"/>
  </protectedRanges>
  <mergeCells count="26"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H18:I19"/>
    <mergeCell ref="B27:C28"/>
    <mergeCell ref="E27:F28"/>
    <mergeCell ref="H27:I28"/>
    <mergeCell ref="H84:H86"/>
    <mergeCell ref="I84:K86"/>
    <mergeCell ref="K27:L28"/>
    <mergeCell ref="K60:K62"/>
    <mergeCell ref="H63:I69"/>
    <mergeCell ref="K71:K73"/>
    <mergeCell ref="H75:I77"/>
    <mergeCell ref="H80:H82"/>
  </mergeCells>
  <conditionalFormatting sqref="H84:H86">
    <cfRule type="cellIs" dxfId="34" priority="4" operator="lessThan">
      <formula>0</formula>
    </cfRule>
    <cfRule type="cellIs" dxfId="33" priority="5" operator="greaterThan">
      <formula>0</formula>
    </cfRule>
  </conditionalFormatting>
  <conditionalFormatting sqref="H63">
    <cfRule type="cellIs" dxfId="32" priority="3" operator="greaterThan">
      <formula>1</formula>
    </cfRule>
  </conditionalFormatting>
  <conditionalFormatting sqref="K60:K62">
    <cfRule type="cellIs" dxfId="31" priority="2" operator="greaterThan">
      <formula>0.3</formula>
    </cfRule>
  </conditionalFormatting>
  <conditionalFormatting sqref="K71:K73">
    <cfRule type="cellIs" dxfId="30" priority="1" operator="greaterThan">
      <formula>0.05</formula>
    </cfRule>
  </conditionalFormatting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5965-E7AD-C748-A5E4-2A6F2EB13AAF}">
  <dimension ref="A1:O100"/>
  <sheetViews>
    <sheetView showGridLines="0" zoomScale="85" zoomScaleNormal="85" workbookViewId="0">
      <selection activeCell="C19" sqref="C19"/>
    </sheetView>
  </sheetViews>
  <sheetFormatPr baseColWidth="10" defaultColWidth="0" defaultRowHeight="14.25" customHeight="1" zeroHeight="1" x14ac:dyDescent="0.15"/>
  <cols>
    <col min="1" max="1" width="8.33203125" style="2" customWidth="1"/>
    <col min="2" max="2" width="36.5" style="1" customWidth="1"/>
    <col min="3" max="3" width="20.6640625" style="1" customWidth="1"/>
    <col min="4" max="4" width="8.6640625" style="2" customWidth="1"/>
    <col min="5" max="5" width="36.5" style="1" customWidth="1"/>
    <col min="6" max="6" width="20.6640625" style="2" customWidth="1"/>
    <col min="7" max="7" width="8.6640625" style="2" customWidth="1"/>
    <col min="8" max="8" width="35.6640625" style="1" customWidth="1"/>
    <col min="9" max="9" width="20.6640625" style="2" customWidth="1"/>
    <col min="10" max="10" width="7.6640625" style="2" customWidth="1"/>
    <col min="11" max="11" width="35.6640625" style="1" customWidth="1"/>
    <col min="12" max="12" width="20.6640625" style="2" customWidth="1"/>
    <col min="13" max="13" width="11.5" style="2" customWidth="1"/>
    <col min="14" max="15" width="0" style="2" hidden="1" customWidth="1"/>
    <col min="16" max="16384" width="11.5" style="2" hidden="1"/>
  </cols>
  <sheetData>
    <row r="1" spans="2:15" ht="14" x14ac:dyDescent="0.15"/>
    <row r="2" spans="2:15" ht="14" x14ac:dyDescent="0.15"/>
    <row r="3" spans="2:15" ht="14" x14ac:dyDescent="0.15"/>
    <row r="4" spans="2:15" ht="14" x14ac:dyDescent="0.15"/>
    <row r="5" spans="2:15" ht="14" x14ac:dyDescent="0.15"/>
    <row r="6" spans="2:15" ht="14" x14ac:dyDescent="0.15"/>
    <row r="7" spans="2:15" ht="13.25" customHeight="1" x14ac:dyDescent="0.15"/>
    <row r="8" spans="2:15" ht="14" x14ac:dyDescent="0.15"/>
    <row r="9" spans="2:15" s="10" customFormat="1" ht="16.25" customHeight="1" x14ac:dyDescent="0.15">
      <c r="B9" s="4"/>
      <c r="C9" s="4"/>
      <c r="E9" s="24" t="s">
        <v>0</v>
      </c>
      <c r="F9" s="24"/>
      <c r="G9" s="20"/>
      <c r="H9" s="37">
        <v>0</v>
      </c>
      <c r="I9" s="37"/>
      <c r="K9" s="4"/>
    </row>
    <row r="10" spans="2:15" s="10" customFormat="1" ht="16.25" customHeight="1" x14ac:dyDescent="0.15">
      <c r="E10" s="24" t="s">
        <v>1</v>
      </c>
      <c r="F10" s="24"/>
      <c r="G10" s="20"/>
      <c r="H10" s="37">
        <v>0</v>
      </c>
      <c r="I10" s="37"/>
      <c r="L10" s="22"/>
      <c r="M10" s="22"/>
      <c r="N10" s="22"/>
      <c r="O10" s="22"/>
    </row>
    <row r="11" spans="2:15" s="10" customFormat="1" ht="16.25" customHeight="1" x14ac:dyDescent="0.15">
      <c r="E11" s="24" t="s">
        <v>2</v>
      </c>
      <c r="F11" s="24"/>
      <c r="G11" s="20"/>
      <c r="H11" s="37">
        <v>0</v>
      </c>
      <c r="I11" s="37"/>
      <c r="L11" s="22"/>
      <c r="M11" s="22"/>
      <c r="N11" s="22"/>
      <c r="O11" s="22"/>
    </row>
    <row r="12" spans="2:15" s="10" customFormat="1" ht="16.25" customHeight="1" x14ac:dyDescent="0.15">
      <c r="E12" s="24" t="s">
        <v>3</v>
      </c>
      <c r="F12" s="24"/>
      <c r="G12" s="20"/>
      <c r="H12" s="37">
        <v>0</v>
      </c>
      <c r="I12" s="37"/>
      <c r="L12" s="22"/>
      <c r="M12" s="22"/>
      <c r="N12" s="22"/>
      <c r="O12" s="22"/>
    </row>
    <row r="13" spans="2:15" s="10" customFormat="1" ht="16.25" customHeight="1" x14ac:dyDescent="0.15">
      <c r="E13" s="24" t="s">
        <v>4</v>
      </c>
      <c r="F13" s="24"/>
      <c r="G13" s="20"/>
      <c r="H13" s="37">
        <v>0</v>
      </c>
      <c r="I13" s="37"/>
      <c r="L13" s="3"/>
      <c r="M13" s="4"/>
      <c r="N13" s="3"/>
      <c r="O13" s="3"/>
    </row>
    <row r="14" spans="2:15" s="10" customFormat="1" ht="16.25" customHeight="1" x14ac:dyDescent="0.15">
      <c r="E14" s="24" t="s">
        <v>5</v>
      </c>
      <c r="F14" s="24"/>
      <c r="G14" s="20"/>
      <c r="H14" s="37">
        <v>0</v>
      </c>
      <c r="I14" s="37"/>
      <c r="L14" s="3"/>
      <c r="M14" s="4"/>
      <c r="N14" s="3"/>
      <c r="O14" s="3"/>
    </row>
    <row r="15" spans="2:15" s="10" customFormat="1" ht="16.25" customHeight="1" x14ac:dyDescent="0.15">
      <c r="E15" s="24" t="s">
        <v>6</v>
      </c>
      <c r="F15" s="24"/>
      <c r="G15" s="20"/>
      <c r="H15" s="37">
        <v>0</v>
      </c>
      <c r="I15" s="37"/>
      <c r="L15" s="3"/>
      <c r="M15" s="4"/>
      <c r="N15" s="3"/>
      <c r="O15" s="3"/>
    </row>
    <row r="16" spans="2:15" s="10" customFormat="1" ht="16.25" customHeight="1" x14ac:dyDescent="0.15">
      <c r="E16" s="16"/>
      <c r="F16" s="16"/>
      <c r="G16" s="12"/>
      <c r="H16" s="13"/>
      <c r="L16" s="3"/>
      <c r="M16" s="4"/>
      <c r="N16" s="3"/>
      <c r="O16" s="3"/>
    </row>
    <row r="17" spans="2:15" ht="6.5" customHeight="1" x14ac:dyDescent="0.15">
      <c r="B17" s="2"/>
      <c r="C17" s="2"/>
      <c r="E17" s="5"/>
      <c r="H17" s="6"/>
      <c r="K17" s="2"/>
      <c r="L17" s="3"/>
      <c r="M17" s="4"/>
      <c r="N17" s="3"/>
      <c r="O17" s="3"/>
    </row>
    <row r="18" spans="2:15" ht="14" customHeight="1" x14ac:dyDescent="0.15">
      <c r="B18" s="2"/>
      <c r="C18" s="2"/>
      <c r="H18" s="33">
        <f>+SUM(H9:I15)</f>
        <v>0</v>
      </c>
      <c r="I18" s="33"/>
    </row>
    <row r="19" spans="2:15" ht="20.5" customHeight="1" thickBot="1" x14ac:dyDescent="0.2">
      <c r="E19" s="7"/>
      <c r="H19" s="34"/>
      <c r="I19" s="34"/>
    </row>
    <row r="20" spans="2:15" ht="14" x14ac:dyDescent="0.15">
      <c r="B20" s="2"/>
      <c r="C20" s="2"/>
    </row>
    <row r="21" spans="2:15" ht="14" x14ac:dyDescent="0.15">
      <c r="B21" s="7"/>
    </row>
    <row r="22" spans="2:15" ht="14" x14ac:dyDescent="0.15">
      <c r="B22" s="7"/>
    </row>
    <row r="23" spans="2:15" ht="14" x14ac:dyDescent="0.15">
      <c r="B23" s="7"/>
    </row>
    <row r="24" spans="2:15" ht="14" x14ac:dyDescent="0.15">
      <c r="B24" s="7"/>
    </row>
    <row r="25" spans="2:15" ht="14" x14ac:dyDescent="0.15">
      <c r="B25" s="7"/>
    </row>
    <row r="26" spans="2:15" ht="14" x14ac:dyDescent="0.15">
      <c r="B26" s="7"/>
      <c r="E26" s="7"/>
      <c r="F26" s="1"/>
      <c r="H26" s="7"/>
      <c r="I26" s="1"/>
      <c r="K26" s="7"/>
      <c r="L26" s="1"/>
    </row>
    <row r="27" spans="2:15" ht="14" customHeight="1" x14ac:dyDescent="0.15">
      <c r="B27" s="25" t="str">
        <f>IF(ISERROR(C76/H18),"-",C76/H18)</f>
        <v>-</v>
      </c>
      <c r="C27" s="25"/>
      <c r="E27" s="25" t="str">
        <f>IF(ISERROR(F76/H18),"-",F76/H18)</f>
        <v>-</v>
      </c>
      <c r="F27" s="25"/>
      <c r="H27" s="25" t="str">
        <f>IF(ISERROR(I49/H18),"-",I49/H18)</f>
        <v>-</v>
      </c>
      <c r="I27" s="25"/>
      <c r="K27" s="25" t="str">
        <f>IF(ISERROR(L43/H18),"-",L43/H18)</f>
        <v>-</v>
      </c>
      <c r="L27" s="25"/>
    </row>
    <row r="28" spans="2:15" ht="14" customHeight="1" x14ac:dyDescent="0.15">
      <c r="B28" s="25"/>
      <c r="C28" s="25"/>
      <c r="E28" s="25"/>
      <c r="F28" s="25"/>
      <c r="H28" s="25"/>
      <c r="I28" s="25"/>
      <c r="K28" s="25"/>
      <c r="L28" s="25"/>
    </row>
    <row r="29" spans="2:15" ht="14" x14ac:dyDescent="0.15">
      <c r="B29" s="7"/>
      <c r="E29" s="7"/>
      <c r="F29" s="1"/>
      <c r="H29" s="7"/>
      <c r="I29" s="1"/>
      <c r="K29" s="7"/>
      <c r="L29" s="1"/>
    </row>
    <row r="30" spans="2:15" ht="14" x14ac:dyDescent="0.15"/>
    <row r="31" spans="2:15" ht="14" x14ac:dyDescent="0.15"/>
    <row r="32" spans="2:15" ht="14" x14ac:dyDescent="0.15"/>
    <row r="33" spans="2:12" ht="16" x14ac:dyDescent="0.2">
      <c r="B33" s="11" t="s">
        <v>7</v>
      </c>
      <c r="C33" s="23">
        <v>0</v>
      </c>
      <c r="E33" s="14" t="s">
        <v>8</v>
      </c>
      <c r="F33" s="15">
        <f>+F34+F35</f>
        <v>0</v>
      </c>
      <c r="H33" s="11" t="s">
        <v>9</v>
      </c>
      <c r="I33" s="23">
        <v>0</v>
      </c>
      <c r="K33" s="11" t="s">
        <v>10</v>
      </c>
      <c r="L33" s="23">
        <v>0</v>
      </c>
    </row>
    <row r="34" spans="2:12" ht="16" x14ac:dyDescent="0.2">
      <c r="B34" s="11" t="s">
        <v>11</v>
      </c>
      <c r="C34" s="23">
        <v>0</v>
      </c>
      <c r="E34" s="11" t="s">
        <v>12</v>
      </c>
      <c r="F34" s="23">
        <v>0</v>
      </c>
      <c r="H34" s="11" t="s">
        <v>13</v>
      </c>
      <c r="I34" s="23">
        <v>0</v>
      </c>
      <c r="K34" s="11" t="s">
        <v>14</v>
      </c>
      <c r="L34" s="23">
        <v>0</v>
      </c>
    </row>
    <row r="35" spans="2:12" ht="16" x14ac:dyDescent="0.2">
      <c r="B35" s="11" t="s">
        <v>15</v>
      </c>
      <c r="C35" s="23">
        <v>0</v>
      </c>
      <c r="E35" s="11" t="s">
        <v>16</v>
      </c>
      <c r="F35" s="23">
        <v>0</v>
      </c>
      <c r="H35" s="11" t="s">
        <v>17</v>
      </c>
      <c r="I35" s="23">
        <v>0</v>
      </c>
      <c r="K35" s="11" t="s">
        <v>18</v>
      </c>
      <c r="L35" s="23">
        <v>0</v>
      </c>
    </row>
    <row r="36" spans="2:12" ht="16" x14ac:dyDescent="0.2">
      <c r="B36" s="11" t="s">
        <v>19</v>
      </c>
      <c r="C36" s="23">
        <v>0</v>
      </c>
      <c r="E36" s="11" t="s">
        <v>20</v>
      </c>
      <c r="F36" s="23">
        <v>0</v>
      </c>
      <c r="H36" s="11" t="s">
        <v>21</v>
      </c>
      <c r="I36" s="23">
        <v>0</v>
      </c>
      <c r="K36" s="11" t="s">
        <v>22</v>
      </c>
      <c r="L36" s="23">
        <v>0</v>
      </c>
    </row>
    <row r="37" spans="2:12" ht="16" x14ac:dyDescent="0.2">
      <c r="B37" s="11" t="s">
        <v>23</v>
      </c>
      <c r="C37" s="23">
        <v>0</v>
      </c>
      <c r="E37" s="11" t="s">
        <v>24</v>
      </c>
      <c r="F37" s="23">
        <v>0</v>
      </c>
      <c r="H37" s="11"/>
      <c r="I37" s="23">
        <v>0</v>
      </c>
      <c r="K37" s="11"/>
      <c r="L37" s="23">
        <v>0</v>
      </c>
    </row>
    <row r="38" spans="2:12" ht="16" x14ac:dyDescent="0.2">
      <c r="B38" s="11" t="s">
        <v>25</v>
      </c>
      <c r="C38" s="23">
        <v>0</v>
      </c>
      <c r="E38" s="11" t="s">
        <v>26</v>
      </c>
      <c r="F38" s="23">
        <v>0</v>
      </c>
      <c r="H38" s="11"/>
      <c r="I38" s="23">
        <v>0</v>
      </c>
      <c r="K38" s="11"/>
      <c r="L38" s="23">
        <v>0</v>
      </c>
    </row>
    <row r="39" spans="2:12" ht="16" x14ac:dyDescent="0.2">
      <c r="B39" s="11" t="s">
        <v>27</v>
      </c>
      <c r="C39" s="23">
        <v>0</v>
      </c>
      <c r="E39" s="14" t="s">
        <v>28</v>
      </c>
      <c r="F39" s="15">
        <f>+SUM(F40:F45)</f>
        <v>0</v>
      </c>
      <c r="H39" s="11"/>
      <c r="I39" s="23">
        <v>0</v>
      </c>
      <c r="K39" s="11"/>
      <c r="L39" s="23">
        <v>0</v>
      </c>
    </row>
    <row r="40" spans="2:12" ht="16" x14ac:dyDescent="0.2">
      <c r="B40" s="11" t="s">
        <v>29</v>
      </c>
      <c r="C40" s="23">
        <v>0</v>
      </c>
      <c r="E40" s="11" t="s">
        <v>30</v>
      </c>
      <c r="F40" s="23">
        <v>0</v>
      </c>
      <c r="H40" s="11"/>
      <c r="I40" s="23">
        <v>0</v>
      </c>
      <c r="K40" s="11"/>
      <c r="L40" s="23">
        <v>0</v>
      </c>
    </row>
    <row r="41" spans="2:12" ht="16" x14ac:dyDescent="0.2">
      <c r="B41" s="11" t="s">
        <v>31</v>
      </c>
      <c r="C41" s="23">
        <v>0</v>
      </c>
      <c r="E41" s="11" t="s">
        <v>32</v>
      </c>
      <c r="F41" s="23">
        <v>0</v>
      </c>
      <c r="H41" s="11"/>
      <c r="I41" s="23">
        <v>0</v>
      </c>
      <c r="K41" s="11"/>
      <c r="L41" s="23">
        <v>0</v>
      </c>
    </row>
    <row r="42" spans="2:12" ht="16" x14ac:dyDescent="0.2">
      <c r="B42" s="11" t="s">
        <v>33</v>
      </c>
      <c r="C42" s="23">
        <v>0</v>
      </c>
      <c r="E42" s="11" t="s">
        <v>34</v>
      </c>
      <c r="F42" s="23">
        <v>0</v>
      </c>
      <c r="H42" s="11"/>
      <c r="I42" s="23">
        <v>0</v>
      </c>
      <c r="K42" s="11"/>
      <c r="L42" s="23">
        <v>0</v>
      </c>
    </row>
    <row r="43" spans="2:12" ht="17" x14ac:dyDescent="0.2">
      <c r="B43" s="11" t="s">
        <v>35</v>
      </c>
      <c r="C43" s="23">
        <v>0</v>
      </c>
      <c r="E43" s="11" t="s">
        <v>36</v>
      </c>
      <c r="F43" s="23">
        <v>0</v>
      </c>
      <c r="H43" s="11"/>
      <c r="I43" s="23">
        <v>0</v>
      </c>
      <c r="K43" s="17" t="s">
        <v>37</v>
      </c>
      <c r="L43" s="18">
        <f>+SUM(L33:L42)</f>
        <v>0</v>
      </c>
    </row>
    <row r="44" spans="2:12" ht="16" x14ac:dyDescent="0.2">
      <c r="B44" s="11" t="s">
        <v>38</v>
      </c>
      <c r="C44" s="23">
        <v>0</v>
      </c>
      <c r="E44" s="11" t="s">
        <v>39</v>
      </c>
      <c r="F44" s="23">
        <v>0</v>
      </c>
      <c r="H44" s="11"/>
      <c r="I44" s="23">
        <v>0</v>
      </c>
    </row>
    <row r="45" spans="2:12" ht="16" x14ac:dyDescent="0.2">
      <c r="B45" s="11" t="s">
        <v>40</v>
      </c>
      <c r="C45" s="23">
        <v>0</v>
      </c>
      <c r="E45" s="11" t="s">
        <v>41</v>
      </c>
      <c r="F45" s="23">
        <v>0</v>
      </c>
      <c r="H45" s="11"/>
      <c r="I45" s="23">
        <v>0</v>
      </c>
    </row>
    <row r="46" spans="2:12" ht="16" x14ac:dyDescent="0.2">
      <c r="B46" s="11" t="s">
        <v>42</v>
      </c>
      <c r="C46" s="23">
        <v>0</v>
      </c>
      <c r="E46" s="11" t="s">
        <v>43</v>
      </c>
      <c r="F46" s="23">
        <v>0</v>
      </c>
      <c r="H46" s="11"/>
      <c r="I46" s="23">
        <v>0</v>
      </c>
    </row>
    <row r="47" spans="2:12" ht="16" x14ac:dyDescent="0.2">
      <c r="B47" s="11" t="s">
        <v>44</v>
      </c>
      <c r="C47" s="23">
        <v>0</v>
      </c>
      <c r="E47" s="14" t="s">
        <v>45</v>
      </c>
      <c r="F47" s="15">
        <f>+SUM(F48:F54)</f>
        <v>0</v>
      </c>
      <c r="H47" s="11"/>
      <c r="I47" s="23">
        <v>0</v>
      </c>
    </row>
    <row r="48" spans="2:12" ht="16" x14ac:dyDescent="0.2">
      <c r="B48" s="11" t="s">
        <v>46</v>
      </c>
      <c r="C48" s="23">
        <v>0</v>
      </c>
      <c r="E48" s="11" t="s">
        <v>47</v>
      </c>
      <c r="F48" s="23">
        <v>0</v>
      </c>
      <c r="H48" s="11"/>
      <c r="I48" s="23">
        <v>0</v>
      </c>
    </row>
    <row r="49" spans="2:11" ht="17" x14ac:dyDescent="0.2">
      <c r="B49" s="11" t="s">
        <v>48</v>
      </c>
      <c r="C49" s="23">
        <v>0</v>
      </c>
      <c r="E49" s="11" t="s">
        <v>49</v>
      </c>
      <c r="F49" s="23">
        <v>0</v>
      </c>
      <c r="H49" s="8" t="s">
        <v>37</v>
      </c>
      <c r="I49" s="9">
        <f>+SUM(I33:I48)</f>
        <v>0</v>
      </c>
    </row>
    <row r="50" spans="2:11" ht="16" x14ac:dyDescent="0.2">
      <c r="B50" s="11" t="s">
        <v>50</v>
      </c>
      <c r="C50" s="23">
        <v>0</v>
      </c>
      <c r="E50" s="11" t="s">
        <v>51</v>
      </c>
      <c r="F50" s="23">
        <v>0</v>
      </c>
    </row>
    <row r="51" spans="2:11" ht="16" x14ac:dyDescent="0.2">
      <c r="B51" s="11" t="s">
        <v>52</v>
      </c>
      <c r="C51" s="23">
        <v>0</v>
      </c>
      <c r="E51" s="11" t="s">
        <v>53</v>
      </c>
      <c r="F51" s="23">
        <v>0</v>
      </c>
    </row>
    <row r="52" spans="2:11" ht="16" x14ac:dyDescent="0.2">
      <c r="B52" s="11" t="s">
        <v>17</v>
      </c>
      <c r="C52" s="23">
        <v>0</v>
      </c>
      <c r="E52" s="11" t="s">
        <v>54</v>
      </c>
      <c r="F52" s="23">
        <v>0</v>
      </c>
    </row>
    <row r="53" spans="2:11" ht="16" x14ac:dyDescent="0.2">
      <c r="B53" s="11" t="s">
        <v>55</v>
      </c>
      <c r="C53" s="23">
        <v>0</v>
      </c>
      <c r="E53" s="11" t="s">
        <v>56</v>
      </c>
      <c r="F53" s="23">
        <v>0</v>
      </c>
    </row>
    <row r="54" spans="2:11" ht="16" x14ac:dyDescent="0.2">
      <c r="B54" s="11" t="s">
        <v>57</v>
      </c>
      <c r="C54" s="23">
        <v>0</v>
      </c>
      <c r="E54" s="11" t="s">
        <v>58</v>
      </c>
      <c r="F54" s="23">
        <v>0</v>
      </c>
    </row>
    <row r="55" spans="2:11" ht="16" x14ac:dyDescent="0.2">
      <c r="B55" s="11" t="s">
        <v>59</v>
      </c>
      <c r="C55" s="23">
        <v>0</v>
      </c>
      <c r="E55" s="14" t="s">
        <v>60</v>
      </c>
      <c r="F55" s="15">
        <f>+SUM(F56:F59)</f>
        <v>0</v>
      </c>
    </row>
    <row r="56" spans="2:11" ht="16" x14ac:dyDescent="0.2">
      <c r="B56" s="11" t="s">
        <v>61</v>
      </c>
      <c r="C56" s="23">
        <v>0</v>
      </c>
      <c r="E56" s="11" t="s">
        <v>62</v>
      </c>
      <c r="F56" s="23">
        <v>0</v>
      </c>
    </row>
    <row r="57" spans="2:11" ht="16" x14ac:dyDescent="0.2">
      <c r="B57" s="11" t="s">
        <v>63</v>
      </c>
      <c r="C57" s="23">
        <v>0</v>
      </c>
      <c r="E57" s="11" t="s">
        <v>64</v>
      </c>
      <c r="F57" s="23">
        <v>0</v>
      </c>
    </row>
    <row r="58" spans="2:11" ht="16" x14ac:dyDescent="0.2">
      <c r="B58" s="11" t="s">
        <v>65</v>
      </c>
      <c r="C58" s="23">
        <v>0</v>
      </c>
      <c r="E58" s="11" t="s">
        <v>66</v>
      </c>
      <c r="F58" s="23">
        <v>0</v>
      </c>
    </row>
    <row r="59" spans="2:11" ht="16" x14ac:dyDescent="0.2">
      <c r="B59" s="14" t="s">
        <v>67</v>
      </c>
      <c r="C59" s="15">
        <f>+SUM(C60:C64)</f>
        <v>0</v>
      </c>
      <c r="E59" s="11" t="s">
        <v>68</v>
      </c>
      <c r="F59" s="23">
        <v>0</v>
      </c>
    </row>
    <row r="60" spans="2:11" ht="15.75" customHeight="1" x14ac:dyDescent="0.2">
      <c r="B60" s="11" t="s">
        <v>69</v>
      </c>
      <c r="C60" s="23">
        <v>0</v>
      </c>
      <c r="E60" s="14" t="s">
        <v>70</v>
      </c>
      <c r="F60" s="15">
        <f>+SUM(F61:F65)</f>
        <v>0</v>
      </c>
      <c r="K60" s="35" t="str">
        <f>IF(ISERROR((C34+C59)/H18),"-",((C34+C59)/H18))</f>
        <v>-</v>
      </c>
    </row>
    <row r="61" spans="2:11" ht="15" customHeight="1" x14ac:dyDescent="0.2">
      <c r="B61" s="11" t="s">
        <v>71</v>
      </c>
      <c r="C61" s="23">
        <v>0</v>
      </c>
      <c r="E61" s="11" t="s">
        <v>69</v>
      </c>
      <c r="F61" s="23">
        <v>0</v>
      </c>
      <c r="K61" s="35"/>
    </row>
    <row r="62" spans="2:11" ht="15" customHeight="1" x14ac:dyDescent="0.2">
      <c r="B62" s="11" t="s">
        <v>72</v>
      </c>
      <c r="C62" s="23">
        <v>0</v>
      </c>
      <c r="E62" s="11" t="s">
        <v>71</v>
      </c>
      <c r="F62" s="23">
        <v>0</v>
      </c>
      <c r="K62" s="35"/>
    </row>
    <row r="63" spans="2:11" ht="15" customHeight="1" x14ac:dyDescent="0.2">
      <c r="B63" s="11" t="s">
        <v>73</v>
      </c>
      <c r="C63" s="23">
        <v>0</v>
      </c>
      <c r="E63" s="11" t="s">
        <v>72</v>
      </c>
      <c r="F63" s="23">
        <v>0</v>
      </c>
      <c r="H63" s="36" t="str">
        <f>IF(ISERROR(B27+E27+H27+K27),"-",(B27+E27+H27+K27))</f>
        <v>-</v>
      </c>
      <c r="I63" s="36"/>
    </row>
    <row r="64" spans="2:11" ht="15" customHeight="1" x14ac:dyDescent="0.2">
      <c r="B64" s="11" t="s">
        <v>74</v>
      </c>
      <c r="C64" s="23">
        <v>0</v>
      </c>
      <c r="E64" s="11" t="s">
        <v>73</v>
      </c>
      <c r="F64" s="23">
        <v>0</v>
      </c>
      <c r="H64" s="36"/>
      <c r="I64" s="36"/>
    </row>
    <row r="65" spans="2:11" ht="15" customHeight="1" x14ac:dyDescent="0.2">
      <c r="B65" s="11" t="s">
        <v>75</v>
      </c>
      <c r="C65" s="23">
        <v>0</v>
      </c>
      <c r="E65" s="11" t="s">
        <v>74</v>
      </c>
      <c r="F65" s="23">
        <v>0</v>
      </c>
      <c r="H65" s="36"/>
      <c r="I65" s="36"/>
    </row>
    <row r="66" spans="2:11" ht="15.5" customHeight="1" x14ac:dyDescent="0.2">
      <c r="B66" s="11"/>
      <c r="C66" s="23">
        <v>0</v>
      </c>
      <c r="E66" s="14" t="s">
        <v>76</v>
      </c>
      <c r="F66" s="15">
        <v>0</v>
      </c>
      <c r="H66" s="36"/>
      <c r="I66" s="36"/>
    </row>
    <row r="67" spans="2:11" ht="15" customHeight="1" x14ac:dyDescent="0.2">
      <c r="B67" s="11"/>
      <c r="C67" s="23">
        <v>0</v>
      </c>
      <c r="E67" s="11"/>
      <c r="F67" s="23">
        <v>0</v>
      </c>
      <c r="H67" s="36"/>
      <c r="I67" s="36"/>
    </row>
    <row r="68" spans="2:11" ht="15" customHeight="1" x14ac:dyDescent="0.2">
      <c r="B68" s="11"/>
      <c r="C68" s="23">
        <v>0</v>
      </c>
      <c r="E68" s="11"/>
      <c r="F68" s="23">
        <v>0</v>
      </c>
      <c r="H68" s="36"/>
      <c r="I68" s="36"/>
    </row>
    <row r="69" spans="2:11" ht="15" customHeight="1" x14ac:dyDescent="0.2">
      <c r="B69" s="11"/>
      <c r="C69" s="23">
        <v>0</v>
      </c>
      <c r="E69" s="11"/>
      <c r="F69" s="23">
        <v>0</v>
      </c>
      <c r="H69" s="36"/>
      <c r="I69" s="36"/>
    </row>
    <row r="70" spans="2:11" ht="16" x14ac:dyDescent="0.2">
      <c r="B70" s="11"/>
      <c r="C70" s="23">
        <v>0</v>
      </c>
      <c r="E70" s="11"/>
      <c r="F70" s="23">
        <v>0</v>
      </c>
    </row>
    <row r="71" spans="2:11" ht="15" customHeight="1" x14ac:dyDescent="0.2">
      <c r="B71" s="11"/>
      <c r="C71" s="23">
        <v>0</v>
      </c>
      <c r="E71" s="11"/>
      <c r="F71" s="23">
        <v>0</v>
      </c>
      <c r="K71" s="35" t="str">
        <f>IF(ISERROR(C43/H18),"-",C43/H18)</f>
        <v>-</v>
      </c>
    </row>
    <row r="72" spans="2:11" ht="15" customHeight="1" x14ac:dyDescent="0.2">
      <c r="B72" s="11"/>
      <c r="C72" s="23">
        <v>0</v>
      </c>
      <c r="E72" s="11"/>
      <c r="F72" s="23">
        <v>0</v>
      </c>
      <c r="K72" s="35"/>
    </row>
    <row r="73" spans="2:11" ht="15" customHeight="1" x14ac:dyDescent="0.2">
      <c r="B73" s="11"/>
      <c r="C73" s="23">
        <v>0</v>
      </c>
      <c r="E73" s="11"/>
      <c r="F73" s="23">
        <v>0</v>
      </c>
      <c r="K73" s="35"/>
    </row>
    <row r="74" spans="2:11" ht="16" x14ac:dyDescent="0.2">
      <c r="B74" s="11"/>
      <c r="C74" s="23">
        <v>0</v>
      </c>
      <c r="E74" s="11"/>
      <c r="F74" s="23">
        <v>0</v>
      </c>
    </row>
    <row r="75" spans="2:11" ht="15" customHeight="1" x14ac:dyDescent="0.2">
      <c r="B75" s="11"/>
      <c r="C75" s="23">
        <v>0</v>
      </c>
      <c r="E75" s="11"/>
      <c r="F75" s="23">
        <v>0</v>
      </c>
      <c r="H75" s="27" t="s">
        <v>77</v>
      </c>
      <c r="I75" s="28"/>
    </row>
    <row r="76" spans="2:11" s="10" customFormat="1" ht="17" x14ac:dyDescent="0.15">
      <c r="B76" s="8" t="s">
        <v>37</v>
      </c>
      <c r="C76" s="9">
        <f>+SUM(C33:C58)+C59+SUM(C65:C75)</f>
        <v>0</v>
      </c>
      <c r="E76" s="8" t="s">
        <v>37</v>
      </c>
      <c r="F76" s="9">
        <f>+F33+F36+F37+F38+F39+F46+F47+F55+F60+F66+SUM(F67:F75)</f>
        <v>0</v>
      </c>
      <c r="H76" s="29"/>
      <c r="I76" s="30"/>
      <c r="K76" s="4"/>
    </row>
    <row r="77" spans="2:11" ht="14.25" customHeight="1" x14ac:dyDescent="0.15">
      <c r="H77" s="31"/>
      <c r="I77" s="32"/>
    </row>
    <row r="78" spans="2:11" ht="14" x14ac:dyDescent="0.15">
      <c r="I78" s="1"/>
      <c r="J78" s="1"/>
    </row>
    <row r="79" spans="2:11" ht="14" x14ac:dyDescent="0.15">
      <c r="I79" s="1"/>
      <c r="J79" s="1"/>
      <c r="K79" s="21"/>
    </row>
    <row r="80" spans="2:11" ht="14" customHeight="1" x14ac:dyDescent="0.15">
      <c r="F80" s="1"/>
      <c r="G80" s="1"/>
      <c r="H80" s="33">
        <f>+C76+F76+I49+L43</f>
        <v>0</v>
      </c>
      <c r="I80" s="1"/>
      <c r="J80" s="1"/>
    </row>
    <row r="81" spans="6:11" ht="9.5" customHeight="1" x14ac:dyDescent="0.15">
      <c r="F81" s="1"/>
      <c r="G81" s="1"/>
      <c r="H81" s="33"/>
      <c r="I81" s="1"/>
      <c r="J81" s="1"/>
    </row>
    <row r="82" spans="6:11" ht="14" customHeight="1" thickBot="1" x14ac:dyDescent="0.2">
      <c r="F82" s="1"/>
      <c r="G82" s="1"/>
      <c r="H82" s="34"/>
      <c r="I82" s="1"/>
      <c r="J82" s="1"/>
    </row>
    <row r="83" spans="6:11" ht="16.25" customHeight="1" x14ac:dyDescent="0.25">
      <c r="F83" s="1"/>
      <c r="G83" s="1"/>
      <c r="H83" s="19"/>
      <c r="I83" s="1"/>
      <c r="J83" s="1"/>
    </row>
    <row r="84" spans="6:11" ht="14" customHeight="1" x14ac:dyDescent="0.15">
      <c r="F84" s="1"/>
      <c r="G84" s="1"/>
      <c r="H84" s="33">
        <f>+H18-H80</f>
        <v>0</v>
      </c>
      <c r="I84" s="26"/>
      <c r="J84" s="26"/>
      <c r="K84" s="26"/>
    </row>
    <row r="85" spans="6:11" ht="6" customHeight="1" x14ac:dyDescent="0.15">
      <c r="F85" s="1"/>
      <c r="G85" s="1"/>
      <c r="H85" s="33"/>
      <c r="I85" s="26"/>
      <c r="J85" s="26"/>
      <c r="K85" s="26"/>
    </row>
    <row r="86" spans="6:11" ht="14" customHeight="1" thickBot="1" x14ac:dyDescent="0.2">
      <c r="F86" s="1"/>
      <c r="G86" s="1"/>
      <c r="H86" s="34"/>
      <c r="I86" s="26"/>
      <c r="J86" s="26"/>
      <c r="K86" s="26"/>
    </row>
    <row r="87" spans="6:11" ht="14" x14ac:dyDescent="0.15">
      <c r="F87" s="1"/>
      <c r="G87" s="1"/>
      <c r="I87" s="1"/>
      <c r="J87" s="1"/>
    </row>
    <row r="88" spans="6:11" ht="14" x14ac:dyDescent="0.15">
      <c r="I88" s="1"/>
      <c r="J88" s="1"/>
    </row>
    <row r="89" spans="6:11" ht="14" x14ac:dyDescent="0.15">
      <c r="I89" s="1"/>
      <c r="J89" s="1"/>
    </row>
    <row r="90" spans="6:11" ht="14" x14ac:dyDescent="0.15"/>
    <row r="91" spans="6:11" ht="14" x14ac:dyDescent="0.15"/>
    <row r="92" spans="6:11" ht="14" hidden="1" customHeight="1" x14ac:dyDescent="0.15"/>
    <row r="93" spans="6:11" ht="14" hidden="1" customHeight="1" x14ac:dyDescent="0.15"/>
    <row r="94" spans="6:11" ht="14" hidden="1" customHeight="1" x14ac:dyDescent="0.15"/>
    <row r="95" spans="6:11" ht="14" hidden="1" customHeight="1" x14ac:dyDescent="0.15"/>
    <row r="96" spans="6:11" ht="14" hidden="1" customHeight="1" x14ac:dyDescent="0.15"/>
    <row r="97" ht="14" hidden="1" customHeight="1" x14ac:dyDescent="0.15"/>
    <row r="98" ht="14" hidden="1" customHeight="1" x14ac:dyDescent="0.15"/>
    <row r="99" ht="14" hidden="1" customHeight="1" x14ac:dyDescent="0.15"/>
    <row r="100" ht="14" hidden="1" customHeight="1" x14ac:dyDescent="0.15"/>
  </sheetData>
  <sheetProtection algorithmName="SHA-512" hashValue="RorZpr/C5cNQHUFVSMG7c15bepy4KfPEGue41aheSHOM01Q7gIPkr8P3RbSwguFFtg9m3H3mt6LobtSf+/ZV7Q==" saltValue="Dwd8JWc63yJVXXLXs4oodw==" spinCount="100000" sheet="1" objects="1" scenarios="1"/>
  <protectedRanges>
    <protectedRange sqref="E61:E65" name="Rango21"/>
    <protectedRange sqref="E56:E59" name="Rango20"/>
    <protectedRange sqref="E48:E54" name="Rango19"/>
    <protectedRange sqref="E40:E45" name="Rango18"/>
    <protectedRange sqref="E34:E35" name="Rango17"/>
    <protectedRange sqref="B60:B64" name="Rango16"/>
    <protectedRange sqref="L33:L34 L36:L42" name="dar"/>
    <protectedRange sqref="I33 I35:I48" name="prever"/>
    <protectedRange sqref="H9:I15" name="Ingresos"/>
    <protectedRange sqref="C33:C58 C60:C67 F40 F48 F58 F61 I34 L35" name="Vivir"/>
    <protectedRange sqref="C68:C75" name="vivir2"/>
    <protectedRange sqref="F34:F38" name="planear1"/>
    <protectedRange sqref="F41:F46" name="planear 2"/>
    <protectedRange sqref="F49:F54" name="planear 3"/>
    <protectedRange sqref="F56:F57 F59" name="planear 4"/>
    <protectedRange sqref="F62:F65" name="planear 5"/>
    <protectedRange sqref="F67:F75" name="planear 6"/>
    <protectedRange sqref="B66:B75" name="vivir 3"/>
    <protectedRange sqref="E67:E75" name="planear 8"/>
    <protectedRange sqref="H37:H48" name="prever2"/>
    <protectedRange sqref="K37:K42" name="dar 2"/>
  </protectedRanges>
  <mergeCells count="26"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H18:I19"/>
    <mergeCell ref="B27:C28"/>
    <mergeCell ref="E27:F28"/>
    <mergeCell ref="H27:I28"/>
    <mergeCell ref="H84:H86"/>
    <mergeCell ref="I84:K86"/>
    <mergeCell ref="K27:L28"/>
    <mergeCell ref="K60:K62"/>
    <mergeCell ref="H63:I69"/>
    <mergeCell ref="K71:K73"/>
    <mergeCell ref="H75:I77"/>
    <mergeCell ref="H80:H82"/>
  </mergeCells>
  <conditionalFormatting sqref="H84:H86">
    <cfRule type="cellIs" dxfId="29" priority="4" operator="lessThan">
      <formula>0</formula>
    </cfRule>
    <cfRule type="cellIs" dxfId="28" priority="5" operator="greaterThan">
      <formula>0</formula>
    </cfRule>
  </conditionalFormatting>
  <conditionalFormatting sqref="H63">
    <cfRule type="cellIs" dxfId="27" priority="3" operator="greaterThan">
      <formula>1</formula>
    </cfRule>
  </conditionalFormatting>
  <conditionalFormatting sqref="K60:K62">
    <cfRule type="cellIs" dxfId="26" priority="2" operator="greaterThan">
      <formula>0.3</formula>
    </cfRule>
  </conditionalFormatting>
  <conditionalFormatting sqref="K71:K73">
    <cfRule type="cellIs" dxfId="25" priority="1" operator="greaterThan">
      <formula>0.05</formula>
    </cfRule>
  </conditionalFormatting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DC4C0-9CE3-604B-AD50-1EF551D27031}">
  <dimension ref="A1:O100"/>
  <sheetViews>
    <sheetView showGridLines="0" zoomScale="85" zoomScaleNormal="85" workbookViewId="0">
      <selection activeCell="C19" sqref="C19"/>
    </sheetView>
  </sheetViews>
  <sheetFormatPr baseColWidth="10" defaultColWidth="0" defaultRowHeight="14.25" customHeight="1" zeroHeight="1" x14ac:dyDescent="0.15"/>
  <cols>
    <col min="1" max="1" width="8.33203125" style="2" customWidth="1"/>
    <col min="2" max="2" width="36.5" style="1" customWidth="1"/>
    <col min="3" max="3" width="20.6640625" style="1" customWidth="1"/>
    <col min="4" max="4" width="8.6640625" style="2" customWidth="1"/>
    <col min="5" max="5" width="36.5" style="1" customWidth="1"/>
    <col min="6" max="6" width="20.6640625" style="2" customWidth="1"/>
    <col min="7" max="7" width="8.6640625" style="2" customWidth="1"/>
    <col min="8" max="8" width="35.6640625" style="1" customWidth="1"/>
    <col min="9" max="9" width="20.6640625" style="2" customWidth="1"/>
    <col min="10" max="10" width="7.6640625" style="2" customWidth="1"/>
    <col min="11" max="11" width="35.6640625" style="1" customWidth="1"/>
    <col min="12" max="12" width="20.6640625" style="2" customWidth="1"/>
    <col min="13" max="13" width="11.5" style="2" customWidth="1"/>
    <col min="14" max="15" width="0" style="2" hidden="1" customWidth="1"/>
    <col min="16" max="16384" width="11.5" style="2" hidden="1"/>
  </cols>
  <sheetData>
    <row r="1" spans="2:15" ht="14" x14ac:dyDescent="0.15"/>
    <row r="2" spans="2:15" ht="14" x14ac:dyDescent="0.15"/>
    <row r="3" spans="2:15" ht="14" x14ac:dyDescent="0.15"/>
    <row r="4" spans="2:15" ht="14" x14ac:dyDescent="0.15"/>
    <row r="5" spans="2:15" ht="14" x14ac:dyDescent="0.15"/>
    <row r="6" spans="2:15" ht="14" x14ac:dyDescent="0.15"/>
    <row r="7" spans="2:15" ht="13.25" customHeight="1" x14ac:dyDescent="0.15"/>
    <row r="8" spans="2:15" ht="14" x14ac:dyDescent="0.15"/>
    <row r="9" spans="2:15" s="10" customFormat="1" ht="16.25" customHeight="1" x14ac:dyDescent="0.15">
      <c r="B9" s="4"/>
      <c r="C9" s="4"/>
      <c r="E9" s="24" t="s">
        <v>0</v>
      </c>
      <c r="F9" s="24"/>
      <c r="G9" s="20"/>
      <c r="H9" s="37">
        <v>0</v>
      </c>
      <c r="I9" s="37"/>
      <c r="K9" s="4"/>
    </row>
    <row r="10" spans="2:15" s="10" customFormat="1" ht="16.25" customHeight="1" x14ac:dyDescent="0.15">
      <c r="E10" s="24" t="s">
        <v>1</v>
      </c>
      <c r="F10" s="24"/>
      <c r="G10" s="20"/>
      <c r="H10" s="37">
        <v>0</v>
      </c>
      <c r="I10" s="37"/>
      <c r="L10" s="22"/>
      <c r="M10" s="22"/>
      <c r="N10" s="22"/>
      <c r="O10" s="22"/>
    </row>
    <row r="11" spans="2:15" s="10" customFormat="1" ht="16.25" customHeight="1" x14ac:dyDescent="0.15">
      <c r="E11" s="24" t="s">
        <v>2</v>
      </c>
      <c r="F11" s="24"/>
      <c r="G11" s="20"/>
      <c r="H11" s="37">
        <v>0</v>
      </c>
      <c r="I11" s="37"/>
      <c r="L11" s="22"/>
      <c r="M11" s="22"/>
      <c r="N11" s="22"/>
      <c r="O11" s="22"/>
    </row>
    <row r="12" spans="2:15" s="10" customFormat="1" ht="16.25" customHeight="1" x14ac:dyDescent="0.15">
      <c r="E12" s="24" t="s">
        <v>3</v>
      </c>
      <c r="F12" s="24"/>
      <c r="G12" s="20"/>
      <c r="H12" s="37">
        <v>0</v>
      </c>
      <c r="I12" s="37"/>
      <c r="L12" s="22"/>
      <c r="M12" s="22"/>
      <c r="N12" s="22"/>
      <c r="O12" s="22"/>
    </row>
    <row r="13" spans="2:15" s="10" customFormat="1" ht="16.25" customHeight="1" x14ac:dyDescent="0.15">
      <c r="E13" s="24" t="s">
        <v>4</v>
      </c>
      <c r="F13" s="24"/>
      <c r="G13" s="20"/>
      <c r="H13" s="37">
        <v>0</v>
      </c>
      <c r="I13" s="37"/>
      <c r="L13" s="3"/>
      <c r="M13" s="4"/>
      <c r="N13" s="3"/>
      <c r="O13" s="3"/>
    </row>
    <row r="14" spans="2:15" s="10" customFormat="1" ht="16.25" customHeight="1" x14ac:dyDescent="0.15">
      <c r="E14" s="24" t="s">
        <v>5</v>
      </c>
      <c r="F14" s="24"/>
      <c r="G14" s="20"/>
      <c r="H14" s="37">
        <v>0</v>
      </c>
      <c r="I14" s="37"/>
      <c r="L14" s="3"/>
      <c r="M14" s="4"/>
      <c r="N14" s="3"/>
      <c r="O14" s="3"/>
    </row>
    <row r="15" spans="2:15" s="10" customFormat="1" ht="16.25" customHeight="1" x14ac:dyDescent="0.15">
      <c r="E15" s="24" t="s">
        <v>6</v>
      </c>
      <c r="F15" s="24"/>
      <c r="G15" s="20"/>
      <c r="H15" s="37">
        <v>0</v>
      </c>
      <c r="I15" s="37"/>
      <c r="L15" s="3"/>
      <c r="M15" s="4"/>
      <c r="N15" s="3"/>
      <c r="O15" s="3"/>
    </row>
    <row r="16" spans="2:15" s="10" customFormat="1" ht="16.25" customHeight="1" x14ac:dyDescent="0.15">
      <c r="E16" s="16"/>
      <c r="F16" s="16"/>
      <c r="G16" s="12"/>
      <c r="H16" s="13"/>
      <c r="L16" s="3"/>
      <c r="M16" s="4"/>
      <c r="N16" s="3"/>
      <c r="O16" s="3"/>
    </row>
    <row r="17" spans="2:15" ht="6.5" customHeight="1" x14ac:dyDescent="0.15">
      <c r="B17" s="2"/>
      <c r="C17" s="2"/>
      <c r="E17" s="5"/>
      <c r="H17" s="6"/>
      <c r="K17" s="2"/>
      <c r="L17" s="3"/>
      <c r="M17" s="4"/>
      <c r="N17" s="3"/>
      <c r="O17" s="3"/>
    </row>
    <row r="18" spans="2:15" ht="14" customHeight="1" x14ac:dyDescent="0.15">
      <c r="B18" s="2"/>
      <c r="C18" s="2"/>
      <c r="H18" s="33">
        <f>+SUM(H9:I15)</f>
        <v>0</v>
      </c>
      <c r="I18" s="33"/>
    </row>
    <row r="19" spans="2:15" ht="20.5" customHeight="1" thickBot="1" x14ac:dyDescent="0.2">
      <c r="E19" s="7"/>
      <c r="H19" s="34"/>
      <c r="I19" s="34"/>
    </row>
    <row r="20" spans="2:15" ht="14" x14ac:dyDescent="0.15">
      <c r="B20" s="2"/>
      <c r="C20" s="2"/>
    </row>
    <row r="21" spans="2:15" ht="14" x14ac:dyDescent="0.15">
      <c r="B21" s="7"/>
    </row>
    <row r="22" spans="2:15" ht="14" x14ac:dyDescent="0.15">
      <c r="B22" s="7"/>
    </row>
    <row r="23" spans="2:15" ht="14" x14ac:dyDescent="0.15">
      <c r="B23" s="7"/>
    </row>
    <row r="24" spans="2:15" ht="14" x14ac:dyDescent="0.15">
      <c r="B24" s="7"/>
    </row>
    <row r="25" spans="2:15" ht="14" x14ac:dyDescent="0.15">
      <c r="B25" s="7"/>
    </row>
    <row r="26" spans="2:15" ht="14" x14ac:dyDescent="0.15">
      <c r="B26" s="7"/>
      <c r="E26" s="7"/>
      <c r="F26" s="1"/>
      <c r="H26" s="7"/>
      <c r="I26" s="1"/>
      <c r="K26" s="7"/>
      <c r="L26" s="1"/>
    </row>
    <row r="27" spans="2:15" ht="14" customHeight="1" x14ac:dyDescent="0.15">
      <c r="B27" s="25" t="str">
        <f>IF(ISERROR(C76/H18),"-",C76/H18)</f>
        <v>-</v>
      </c>
      <c r="C27" s="25"/>
      <c r="E27" s="25" t="str">
        <f>IF(ISERROR(F76/H18),"-",F76/H18)</f>
        <v>-</v>
      </c>
      <c r="F27" s="25"/>
      <c r="H27" s="25" t="str">
        <f>IF(ISERROR(I49/H18),"-",I49/H18)</f>
        <v>-</v>
      </c>
      <c r="I27" s="25"/>
      <c r="K27" s="25" t="str">
        <f>IF(ISERROR(L43/H18),"-",L43/H18)</f>
        <v>-</v>
      </c>
      <c r="L27" s="25"/>
    </row>
    <row r="28" spans="2:15" ht="14" customHeight="1" x14ac:dyDescent="0.15">
      <c r="B28" s="25"/>
      <c r="C28" s="25"/>
      <c r="E28" s="25"/>
      <c r="F28" s="25"/>
      <c r="H28" s="25"/>
      <c r="I28" s="25"/>
      <c r="K28" s="25"/>
      <c r="L28" s="25"/>
    </row>
    <row r="29" spans="2:15" ht="14" x14ac:dyDescent="0.15">
      <c r="B29" s="7"/>
      <c r="E29" s="7"/>
      <c r="F29" s="1"/>
      <c r="H29" s="7"/>
      <c r="I29" s="1"/>
      <c r="K29" s="7"/>
      <c r="L29" s="1"/>
    </row>
    <row r="30" spans="2:15" ht="14" x14ac:dyDescent="0.15"/>
    <row r="31" spans="2:15" ht="14" x14ac:dyDescent="0.15"/>
    <row r="32" spans="2:15" ht="14" x14ac:dyDescent="0.15"/>
    <row r="33" spans="2:12" ht="16" x14ac:dyDescent="0.2">
      <c r="B33" s="11" t="s">
        <v>7</v>
      </c>
      <c r="C33" s="23">
        <v>0</v>
      </c>
      <c r="E33" s="14" t="s">
        <v>8</v>
      </c>
      <c r="F33" s="15">
        <f>+F34+F35</f>
        <v>0</v>
      </c>
      <c r="H33" s="11" t="s">
        <v>9</v>
      </c>
      <c r="I33" s="23">
        <v>0</v>
      </c>
      <c r="K33" s="11" t="s">
        <v>10</v>
      </c>
      <c r="L33" s="23">
        <v>0</v>
      </c>
    </row>
    <row r="34" spans="2:12" ht="16" x14ac:dyDescent="0.2">
      <c r="B34" s="11" t="s">
        <v>11</v>
      </c>
      <c r="C34" s="23">
        <v>0</v>
      </c>
      <c r="E34" s="11" t="s">
        <v>12</v>
      </c>
      <c r="F34" s="23">
        <v>0</v>
      </c>
      <c r="H34" s="11" t="s">
        <v>13</v>
      </c>
      <c r="I34" s="23">
        <v>0</v>
      </c>
      <c r="K34" s="11" t="s">
        <v>14</v>
      </c>
      <c r="L34" s="23">
        <v>0</v>
      </c>
    </row>
    <row r="35" spans="2:12" ht="16" x14ac:dyDescent="0.2">
      <c r="B35" s="11" t="s">
        <v>15</v>
      </c>
      <c r="C35" s="23">
        <v>0</v>
      </c>
      <c r="E35" s="11" t="s">
        <v>16</v>
      </c>
      <c r="F35" s="23">
        <v>0</v>
      </c>
      <c r="H35" s="11" t="s">
        <v>17</v>
      </c>
      <c r="I35" s="23">
        <v>0</v>
      </c>
      <c r="K35" s="11" t="s">
        <v>18</v>
      </c>
      <c r="L35" s="23">
        <v>0</v>
      </c>
    </row>
    <row r="36" spans="2:12" ht="16" x14ac:dyDescent="0.2">
      <c r="B36" s="11" t="s">
        <v>19</v>
      </c>
      <c r="C36" s="23">
        <v>0</v>
      </c>
      <c r="E36" s="11" t="s">
        <v>20</v>
      </c>
      <c r="F36" s="23">
        <v>0</v>
      </c>
      <c r="H36" s="11" t="s">
        <v>21</v>
      </c>
      <c r="I36" s="23">
        <v>0</v>
      </c>
      <c r="K36" s="11" t="s">
        <v>22</v>
      </c>
      <c r="L36" s="23">
        <v>0</v>
      </c>
    </row>
    <row r="37" spans="2:12" ht="16" x14ac:dyDescent="0.2">
      <c r="B37" s="11" t="s">
        <v>23</v>
      </c>
      <c r="C37" s="23">
        <v>0</v>
      </c>
      <c r="E37" s="11" t="s">
        <v>24</v>
      </c>
      <c r="F37" s="23">
        <v>0</v>
      </c>
      <c r="H37" s="11"/>
      <c r="I37" s="23">
        <v>0</v>
      </c>
      <c r="K37" s="11"/>
      <c r="L37" s="23">
        <v>0</v>
      </c>
    </row>
    <row r="38" spans="2:12" ht="16" x14ac:dyDescent="0.2">
      <c r="B38" s="11" t="s">
        <v>25</v>
      </c>
      <c r="C38" s="23">
        <v>0</v>
      </c>
      <c r="E38" s="11" t="s">
        <v>26</v>
      </c>
      <c r="F38" s="23">
        <v>0</v>
      </c>
      <c r="H38" s="11"/>
      <c r="I38" s="23">
        <v>0</v>
      </c>
      <c r="K38" s="11"/>
      <c r="L38" s="23">
        <v>0</v>
      </c>
    </row>
    <row r="39" spans="2:12" ht="16" x14ac:dyDescent="0.2">
      <c r="B39" s="11" t="s">
        <v>27</v>
      </c>
      <c r="C39" s="23">
        <v>0</v>
      </c>
      <c r="E39" s="14" t="s">
        <v>28</v>
      </c>
      <c r="F39" s="15">
        <f>+SUM(F40:F45)</f>
        <v>0</v>
      </c>
      <c r="H39" s="11"/>
      <c r="I39" s="23">
        <v>0</v>
      </c>
      <c r="K39" s="11"/>
      <c r="L39" s="23">
        <v>0</v>
      </c>
    </row>
    <row r="40" spans="2:12" ht="16" x14ac:dyDescent="0.2">
      <c r="B40" s="11" t="s">
        <v>29</v>
      </c>
      <c r="C40" s="23">
        <v>0</v>
      </c>
      <c r="E40" s="11" t="s">
        <v>30</v>
      </c>
      <c r="F40" s="23">
        <v>0</v>
      </c>
      <c r="H40" s="11"/>
      <c r="I40" s="23">
        <v>0</v>
      </c>
      <c r="K40" s="11"/>
      <c r="L40" s="23">
        <v>0</v>
      </c>
    </row>
    <row r="41" spans="2:12" ht="16" x14ac:dyDescent="0.2">
      <c r="B41" s="11" t="s">
        <v>31</v>
      </c>
      <c r="C41" s="23">
        <v>0</v>
      </c>
      <c r="E41" s="11" t="s">
        <v>32</v>
      </c>
      <c r="F41" s="23">
        <v>0</v>
      </c>
      <c r="H41" s="11"/>
      <c r="I41" s="23">
        <v>0</v>
      </c>
      <c r="K41" s="11"/>
      <c r="L41" s="23">
        <v>0</v>
      </c>
    </row>
    <row r="42" spans="2:12" ht="16" x14ac:dyDescent="0.2">
      <c r="B42" s="11" t="s">
        <v>33</v>
      </c>
      <c r="C42" s="23">
        <v>0</v>
      </c>
      <c r="E42" s="11" t="s">
        <v>34</v>
      </c>
      <c r="F42" s="23">
        <v>0</v>
      </c>
      <c r="H42" s="11"/>
      <c r="I42" s="23">
        <v>0</v>
      </c>
      <c r="K42" s="11"/>
      <c r="L42" s="23">
        <v>0</v>
      </c>
    </row>
    <row r="43" spans="2:12" ht="17" x14ac:dyDescent="0.2">
      <c r="B43" s="11" t="s">
        <v>35</v>
      </c>
      <c r="C43" s="23">
        <v>0</v>
      </c>
      <c r="E43" s="11" t="s">
        <v>36</v>
      </c>
      <c r="F43" s="23">
        <v>0</v>
      </c>
      <c r="H43" s="11"/>
      <c r="I43" s="23">
        <v>0</v>
      </c>
      <c r="K43" s="17" t="s">
        <v>37</v>
      </c>
      <c r="L43" s="18">
        <f>+SUM(L33:L42)</f>
        <v>0</v>
      </c>
    </row>
    <row r="44" spans="2:12" ht="16" x14ac:dyDescent="0.2">
      <c r="B44" s="11" t="s">
        <v>38</v>
      </c>
      <c r="C44" s="23">
        <v>0</v>
      </c>
      <c r="E44" s="11" t="s">
        <v>39</v>
      </c>
      <c r="F44" s="23">
        <v>0</v>
      </c>
      <c r="H44" s="11"/>
      <c r="I44" s="23">
        <v>0</v>
      </c>
    </row>
    <row r="45" spans="2:12" ht="16" x14ac:dyDescent="0.2">
      <c r="B45" s="11" t="s">
        <v>40</v>
      </c>
      <c r="C45" s="23">
        <v>0</v>
      </c>
      <c r="E45" s="11" t="s">
        <v>41</v>
      </c>
      <c r="F45" s="23">
        <v>0</v>
      </c>
      <c r="H45" s="11"/>
      <c r="I45" s="23">
        <v>0</v>
      </c>
    </row>
    <row r="46" spans="2:12" ht="16" x14ac:dyDescent="0.2">
      <c r="B46" s="11" t="s">
        <v>42</v>
      </c>
      <c r="C46" s="23">
        <v>0</v>
      </c>
      <c r="E46" s="11" t="s">
        <v>43</v>
      </c>
      <c r="F46" s="23">
        <v>0</v>
      </c>
      <c r="H46" s="11"/>
      <c r="I46" s="23">
        <v>0</v>
      </c>
    </row>
    <row r="47" spans="2:12" ht="16" x14ac:dyDescent="0.2">
      <c r="B47" s="11" t="s">
        <v>44</v>
      </c>
      <c r="C47" s="23">
        <v>0</v>
      </c>
      <c r="E47" s="14" t="s">
        <v>45</v>
      </c>
      <c r="F47" s="15">
        <f>+SUM(F48:F54)</f>
        <v>0</v>
      </c>
      <c r="H47" s="11"/>
      <c r="I47" s="23">
        <v>0</v>
      </c>
    </row>
    <row r="48" spans="2:12" ht="16" x14ac:dyDescent="0.2">
      <c r="B48" s="11" t="s">
        <v>46</v>
      </c>
      <c r="C48" s="23">
        <v>0</v>
      </c>
      <c r="E48" s="11" t="s">
        <v>47</v>
      </c>
      <c r="F48" s="23">
        <v>0</v>
      </c>
      <c r="H48" s="11"/>
      <c r="I48" s="23">
        <v>0</v>
      </c>
    </row>
    <row r="49" spans="2:11" ht="17" x14ac:dyDescent="0.2">
      <c r="B49" s="11" t="s">
        <v>48</v>
      </c>
      <c r="C49" s="23">
        <v>0</v>
      </c>
      <c r="E49" s="11" t="s">
        <v>49</v>
      </c>
      <c r="F49" s="23">
        <v>0</v>
      </c>
      <c r="H49" s="8" t="s">
        <v>37</v>
      </c>
      <c r="I49" s="9">
        <f>+SUM(I33:I48)</f>
        <v>0</v>
      </c>
    </row>
    <row r="50" spans="2:11" ht="16" x14ac:dyDescent="0.2">
      <c r="B50" s="11" t="s">
        <v>50</v>
      </c>
      <c r="C50" s="23">
        <v>0</v>
      </c>
      <c r="E50" s="11" t="s">
        <v>51</v>
      </c>
      <c r="F50" s="23">
        <v>0</v>
      </c>
    </row>
    <row r="51" spans="2:11" ht="16" x14ac:dyDescent="0.2">
      <c r="B51" s="11" t="s">
        <v>52</v>
      </c>
      <c r="C51" s="23">
        <v>0</v>
      </c>
      <c r="E51" s="11" t="s">
        <v>53</v>
      </c>
      <c r="F51" s="23">
        <v>0</v>
      </c>
    </row>
    <row r="52" spans="2:11" ht="16" x14ac:dyDescent="0.2">
      <c r="B52" s="11" t="s">
        <v>17</v>
      </c>
      <c r="C52" s="23">
        <v>0</v>
      </c>
      <c r="E52" s="11" t="s">
        <v>54</v>
      </c>
      <c r="F52" s="23">
        <v>0</v>
      </c>
    </row>
    <row r="53" spans="2:11" ht="16" x14ac:dyDescent="0.2">
      <c r="B53" s="11" t="s">
        <v>55</v>
      </c>
      <c r="C53" s="23">
        <v>0</v>
      </c>
      <c r="E53" s="11" t="s">
        <v>56</v>
      </c>
      <c r="F53" s="23">
        <v>0</v>
      </c>
    </row>
    <row r="54" spans="2:11" ht="16" x14ac:dyDescent="0.2">
      <c r="B54" s="11" t="s">
        <v>57</v>
      </c>
      <c r="C54" s="23">
        <v>0</v>
      </c>
      <c r="E54" s="11" t="s">
        <v>58</v>
      </c>
      <c r="F54" s="23">
        <v>0</v>
      </c>
    </row>
    <row r="55" spans="2:11" ht="16" x14ac:dyDescent="0.2">
      <c r="B55" s="11" t="s">
        <v>59</v>
      </c>
      <c r="C55" s="23">
        <v>0</v>
      </c>
      <c r="E55" s="14" t="s">
        <v>60</v>
      </c>
      <c r="F55" s="15">
        <f>+SUM(F56:F59)</f>
        <v>0</v>
      </c>
    </row>
    <row r="56" spans="2:11" ht="16" x14ac:dyDescent="0.2">
      <c r="B56" s="11" t="s">
        <v>61</v>
      </c>
      <c r="C56" s="23">
        <v>0</v>
      </c>
      <c r="E56" s="11" t="s">
        <v>62</v>
      </c>
      <c r="F56" s="23">
        <v>0</v>
      </c>
    </row>
    <row r="57" spans="2:11" ht="16" x14ac:dyDescent="0.2">
      <c r="B57" s="11" t="s">
        <v>63</v>
      </c>
      <c r="C57" s="23">
        <v>0</v>
      </c>
      <c r="E57" s="11" t="s">
        <v>64</v>
      </c>
      <c r="F57" s="23">
        <v>0</v>
      </c>
    </row>
    <row r="58" spans="2:11" ht="16" x14ac:dyDescent="0.2">
      <c r="B58" s="11" t="s">
        <v>65</v>
      </c>
      <c r="C58" s="23">
        <v>0</v>
      </c>
      <c r="E58" s="11" t="s">
        <v>66</v>
      </c>
      <c r="F58" s="23">
        <v>0</v>
      </c>
    </row>
    <row r="59" spans="2:11" ht="16" x14ac:dyDescent="0.2">
      <c r="B59" s="14" t="s">
        <v>67</v>
      </c>
      <c r="C59" s="15">
        <f>+SUM(C60:C64)</f>
        <v>0</v>
      </c>
      <c r="E59" s="11" t="s">
        <v>68</v>
      </c>
      <c r="F59" s="23">
        <v>0</v>
      </c>
    </row>
    <row r="60" spans="2:11" ht="15.75" customHeight="1" x14ac:dyDescent="0.2">
      <c r="B60" s="11" t="s">
        <v>69</v>
      </c>
      <c r="C60" s="23">
        <v>0</v>
      </c>
      <c r="E60" s="14" t="s">
        <v>70</v>
      </c>
      <c r="F60" s="15">
        <f>+SUM(F61:F65)</f>
        <v>0</v>
      </c>
      <c r="K60" s="35" t="str">
        <f>IF(ISERROR((C34+C59)/H18),"-",((C34+C59)/H18))</f>
        <v>-</v>
      </c>
    </row>
    <row r="61" spans="2:11" ht="15" customHeight="1" x14ac:dyDescent="0.2">
      <c r="B61" s="11" t="s">
        <v>71</v>
      </c>
      <c r="C61" s="23">
        <v>0</v>
      </c>
      <c r="E61" s="11" t="s">
        <v>69</v>
      </c>
      <c r="F61" s="23">
        <v>0</v>
      </c>
      <c r="K61" s="35"/>
    </row>
    <row r="62" spans="2:11" ht="15" customHeight="1" x14ac:dyDescent="0.2">
      <c r="B62" s="11" t="s">
        <v>72</v>
      </c>
      <c r="C62" s="23">
        <v>0</v>
      </c>
      <c r="E62" s="11" t="s">
        <v>71</v>
      </c>
      <c r="F62" s="23">
        <v>0</v>
      </c>
      <c r="K62" s="35"/>
    </row>
    <row r="63" spans="2:11" ht="15" customHeight="1" x14ac:dyDescent="0.2">
      <c r="B63" s="11" t="s">
        <v>73</v>
      </c>
      <c r="C63" s="23">
        <v>0</v>
      </c>
      <c r="E63" s="11" t="s">
        <v>72</v>
      </c>
      <c r="F63" s="23">
        <v>0</v>
      </c>
      <c r="H63" s="36" t="str">
        <f>IF(ISERROR(B27+E27+H27+K27),"-",(B27+E27+H27+K27))</f>
        <v>-</v>
      </c>
      <c r="I63" s="36"/>
    </row>
    <row r="64" spans="2:11" ht="15" customHeight="1" x14ac:dyDescent="0.2">
      <c r="B64" s="11" t="s">
        <v>74</v>
      </c>
      <c r="C64" s="23">
        <v>0</v>
      </c>
      <c r="E64" s="11" t="s">
        <v>73</v>
      </c>
      <c r="F64" s="23">
        <v>0</v>
      </c>
      <c r="H64" s="36"/>
      <c r="I64" s="36"/>
    </row>
    <row r="65" spans="2:11" ht="15" customHeight="1" x14ac:dyDescent="0.2">
      <c r="B65" s="11" t="s">
        <v>75</v>
      </c>
      <c r="C65" s="23">
        <v>0</v>
      </c>
      <c r="E65" s="11" t="s">
        <v>74</v>
      </c>
      <c r="F65" s="23">
        <v>0</v>
      </c>
      <c r="H65" s="36"/>
      <c r="I65" s="36"/>
    </row>
    <row r="66" spans="2:11" ht="15.5" customHeight="1" x14ac:dyDescent="0.2">
      <c r="B66" s="11"/>
      <c r="C66" s="23">
        <v>0</v>
      </c>
      <c r="E66" s="14" t="s">
        <v>76</v>
      </c>
      <c r="F66" s="15">
        <v>0</v>
      </c>
      <c r="H66" s="36"/>
      <c r="I66" s="36"/>
    </row>
    <row r="67" spans="2:11" ht="15" customHeight="1" x14ac:dyDescent="0.2">
      <c r="B67" s="11"/>
      <c r="C67" s="23">
        <v>0</v>
      </c>
      <c r="E67" s="11"/>
      <c r="F67" s="23">
        <v>0</v>
      </c>
      <c r="H67" s="36"/>
      <c r="I67" s="36"/>
    </row>
    <row r="68" spans="2:11" ht="15" customHeight="1" x14ac:dyDescent="0.2">
      <c r="B68" s="11"/>
      <c r="C68" s="23">
        <v>0</v>
      </c>
      <c r="E68" s="11"/>
      <c r="F68" s="23">
        <v>0</v>
      </c>
      <c r="H68" s="36"/>
      <c r="I68" s="36"/>
    </row>
    <row r="69" spans="2:11" ht="15" customHeight="1" x14ac:dyDescent="0.2">
      <c r="B69" s="11"/>
      <c r="C69" s="23">
        <v>0</v>
      </c>
      <c r="E69" s="11"/>
      <c r="F69" s="23">
        <v>0</v>
      </c>
      <c r="H69" s="36"/>
      <c r="I69" s="36"/>
    </row>
    <row r="70" spans="2:11" ht="16" x14ac:dyDescent="0.2">
      <c r="B70" s="11"/>
      <c r="C70" s="23">
        <v>0</v>
      </c>
      <c r="E70" s="11"/>
      <c r="F70" s="23">
        <v>0</v>
      </c>
    </row>
    <row r="71" spans="2:11" ht="15" customHeight="1" x14ac:dyDescent="0.2">
      <c r="B71" s="11"/>
      <c r="C71" s="23">
        <v>0</v>
      </c>
      <c r="E71" s="11"/>
      <c r="F71" s="23">
        <v>0</v>
      </c>
      <c r="K71" s="35" t="str">
        <f>IF(ISERROR(C43/H18),"-",C43/H18)</f>
        <v>-</v>
      </c>
    </row>
    <row r="72" spans="2:11" ht="15" customHeight="1" x14ac:dyDescent="0.2">
      <c r="B72" s="11"/>
      <c r="C72" s="23">
        <v>0</v>
      </c>
      <c r="E72" s="11"/>
      <c r="F72" s="23">
        <v>0</v>
      </c>
      <c r="K72" s="35"/>
    </row>
    <row r="73" spans="2:11" ht="15" customHeight="1" x14ac:dyDescent="0.2">
      <c r="B73" s="11"/>
      <c r="C73" s="23">
        <v>0</v>
      </c>
      <c r="E73" s="11"/>
      <c r="F73" s="23">
        <v>0</v>
      </c>
      <c r="K73" s="35"/>
    </row>
    <row r="74" spans="2:11" ht="16" x14ac:dyDescent="0.2">
      <c r="B74" s="11"/>
      <c r="C74" s="23">
        <v>0</v>
      </c>
      <c r="E74" s="11"/>
      <c r="F74" s="23">
        <v>0</v>
      </c>
    </row>
    <row r="75" spans="2:11" ht="15" customHeight="1" x14ac:dyDescent="0.2">
      <c r="B75" s="11"/>
      <c r="C75" s="23">
        <v>0</v>
      </c>
      <c r="E75" s="11"/>
      <c r="F75" s="23">
        <v>0</v>
      </c>
      <c r="H75" s="27" t="s">
        <v>77</v>
      </c>
      <c r="I75" s="28"/>
    </row>
    <row r="76" spans="2:11" s="10" customFormat="1" ht="17" x14ac:dyDescent="0.15">
      <c r="B76" s="8" t="s">
        <v>37</v>
      </c>
      <c r="C76" s="9">
        <f>+SUM(C33:C58)+C59+SUM(C65:C75)</f>
        <v>0</v>
      </c>
      <c r="E76" s="8" t="s">
        <v>37</v>
      </c>
      <c r="F76" s="9">
        <f>+F33+F36+F37+F38+F39+F46+F47+F55+F60+F66+SUM(F67:F75)</f>
        <v>0</v>
      </c>
      <c r="H76" s="29"/>
      <c r="I76" s="30"/>
      <c r="K76" s="4"/>
    </row>
    <row r="77" spans="2:11" ht="14.25" customHeight="1" x14ac:dyDescent="0.15">
      <c r="H77" s="31"/>
      <c r="I77" s="32"/>
    </row>
    <row r="78" spans="2:11" ht="14" x14ac:dyDescent="0.15">
      <c r="I78" s="1"/>
      <c r="J78" s="1"/>
    </row>
    <row r="79" spans="2:11" ht="14" x14ac:dyDescent="0.15">
      <c r="I79" s="1"/>
      <c r="J79" s="1"/>
      <c r="K79" s="21"/>
    </row>
    <row r="80" spans="2:11" ht="14" customHeight="1" x14ac:dyDescent="0.15">
      <c r="F80" s="1"/>
      <c r="G80" s="1"/>
      <c r="H80" s="33">
        <f>+C76+F76+I49+L43</f>
        <v>0</v>
      </c>
      <c r="I80" s="1"/>
      <c r="J80" s="1"/>
    </row>
    <row r="81" spans="6:11" ht="9.5" customHeight="1" x14ac:dyDescent="0.15">
      <c r="F81" s="1"/>
      <c r="G81" s="1"/>
      <c r="H81" s="33"/>
      <c r="I81" s="1"/>
      <c r="J81" s="1"/>
    </row>
    <row r="82" spans="6:11" ht="14" customHeight="1" thickBot="1" x14ac:dyDescent="0.2">
      <c r="F82" s="1"/>
      <c r="G82" s="1"/>
      <c r="H82" s="34"/>
      <c r="I82" s="1"/>
      <c r="J82" s="1"/>
    </row>
    <row r="83" spans="6:11" ht="16.25" customHeight="1" x14ac:dyDescent="0.25">
      <c r="F83" s="1"/>
      <c r="G83" s="1"/>
      <c r="H83" s="19"/>
      <c r="I83" s="1"/>
      <c r="J83" s="1"/>
    </row>
    <row r="84" spans="6:11" ht="14" customHeight="1" x14ac:dyDescent="0.15">
      <c r="F84" s="1"/>
      <c r="G84" s="1"/>
      <c r="H84" s="33">
        <f>+H18-H80</f>
        <v>0</v>
      </c>
      <c r="I84" s="26"/>
      <c r="J84" s="26"/>
      <c r="K84" s="26"/>
    </row>
    <row r="85" spans="6:11" ht="6" customHeight="1" x14ac:dyDescent="0.15">
      <c r="F85" s="1"/>
      <c r="G85" s="1"/>
      <c r="H85" s="33"/>
      <c r="I85" s="26"/>
      <c r="J85" s="26"/>
      <c r="K85" s="26"/>
    </row>
    <row r="86" spans="6:11" ht="14" customHeight="1" thickBot="1" x14ac:dyDescent="0.2">
      <c r="F86" s="1"/>
      <c r="G86" s="1"/>
      <c r="H86" s="34"/>
      <c r="I86" s="26"/>
      <c r="J86" s="26"/>
      <c r="K86" s="26"/>
    </row>
    <row r="87" spans="6:11" ht="14" x14ac:dyDescent="0.15">
      <c r="F87" s="1"/>
      <c r="G87" s="1"/>
      <c r="I87" s="1"/>
      <c r="J87" s="1"/>
    </row>
    <row r="88" spans="6:11" ht="14" x14ac:dyDescent="0.15">
      <c r="I88" s="1"/>
      <c r="J88" s="1"/>
    </row>
    <row r="89" spans="6:11" ht="14" x14ac:dyDescent="0.15">
      <c r="I89" s="1"/>
      <c r="J89" s="1"/>
    </row>
    <row r="90" spans="6:11" ht="14" x14ac:dyDescent="0.15"/>
    <row r="91" spans="6:11" ht="14" x14ac:dyDescent="0.15"/>
    <row r="92" spans="6:11" ht="14" hidden="1" customHeight="1" x14ac:dyDescent="0.15"/>
    <row r="93" spans="6:11" ht="14" hidden="1" customHeight="1" x14ac:dyDescent="0.15"/>
    <row r="94" spans="6:11" ht="14" hidden="1" customHeight="1" x14ac:dyDescent="0.15"/>
    <row r="95" spans="6:11" ht="14" hidden="1" customHeight="1" x14ac:dyDescent="0.15"/>
    <row r="96" spans="6:11" ht="14" hidden="1" customHeight="1" x14ac:dyDescent="0.15"/>
    <row r="97" ht="14" hidden="1" customHeight="1" x14ac:dyDescent="0.15"/>
    <row r="98" ht="14" hidden="1" customHeight="1" x14ac:dyDescent="0.15"/>
    <row r="99" ht="14" hidden="1" customHeight="1" x14ac:dyDescent="0.15"/>
    <row r="100" ht="14" hidden="1" customHeight="1" x14ac:dyDescent="0.15"/>
  </sheetData>
  <sheetProtection algorithmName="SHA-512" hashValue="nx7J64TkoAlN9+aWQ4xvQujafCd7jendyAPRGsTnanXYD90XyWx9FBeeMR7ExdikPg5GnVD0wV+kaB3T60K+Sw==" saltValue="0S8QcEjyebv9wodzliSjgQ==" spinCount="100000" sheet="1" objects="1" scenarios="1"/>
  <protectedRanges>
    <protectedRange sqref="E61:E65" name="Rango21"/>
    <protectedRange sqref="E56:E59" name="Rango20"/>
    <protectedRange sqref="E48:E54" name="Rango19"/>
    <protectedRange sqref="E40:E45" name="Rango18"/>
    <protectedRange sqref="E34:E35" name="Rango17"/>
    <protectedRange sqref="B60:B64" name="Rango16"/>
    <protectedRange sqref="L33:L34 L36:L42" name="dar"/>
    <protectedRange sqref="I33 I35:I48" name="prever"/>
    <protectedRange sqref="H9:I15" name="Ingresos"/>
    <protectedRange sqref="C33:C58 C60:C67 F40 F48 F58 F61 I34 L35" name="Vivir"/>
    <protectedRange sqref="C68:C75" name="vivir2"/>
    <protectedRange sqref="F34:F38" name="planear1"/>
    <protectedRange sqref="F41:F46" name="planear 2"/>
    <protectedRange sqref="F49:F54" name="planear 3"/>
    <protectedRange sqref="F56:F57 F59" name="planear 4"/>
    <protectedRange sqref="F62:F65" name="planear 5"/>
    <protectedRange sqref="F67:F75" name="planear 6"/>
    <protectedRange sqref="B66:B75" name="vivir 3"/>
    <protectedRange sqref="E67:E75" name="planear 8"/>
    <protectedRange sqref="H37:H48" name="prever2"/>
    <protectedRange sqref="K37:K42" name="dar 2"/>
  </protectedRanges>
  <mergeCells count="26"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H18:I19"/>
    <mergeCell ref="B27:C28"/>
    <mergeCell ref="E27:F28"/>
    <mergeCell ref="H27:I28"/>
    <mergeCell ref="H84:H86"/>
    <mergeCell ref="I84:K86"/>
    <mergeCell ref="K27:L28"/>
    <mergeCell ref="K60:K62"/>
    <mergeCell ref="H63:I69"/>
    <mergeCell ref="K71:K73"/>
    <mergeCell ref="H75:I77"/>
    <mergeCell ref="H80:H82"/>
  </mergeCells>
  <conditionalFormatting sqref="H84:H86">
    <cfRule type="cellIs" dxfId="24" priority="4" operator="lessThan">
      <formula>0</formula>
    </cfRule>
    <cfRule type="cellIs" dxfId="23" priority="5" operator="greaterThan">
      <formula>0</formula>
    </cfRule>
  </conditionalFormatting>
  <conditionalFormatting sqref="H63">
    <cfRule type="cellIs" dxfId="22" priority="3" operator="greaterThan">
      <formula>1</formula>
    </cfRule>
  </conditionalFormatting>
  <conditionalFormatting sqref="K60:K62">
    <cfRule type="cellIs" dxfId="21" priority="2" operator="greaterThan">
      <formula>0.3</formula>
    </cfRule>
  </conditionalFormatting>
  <conditionalFormatting sqref="K71:K73">
    <cfRule type="cellIs" dxfId="20" priority="1" operator="greaterThan">
      <formula>0.05</formula>
    </cfRule>
  </conditionalFormatting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53D8E-DACD-9C45-9747-E2E655477544}">
  <dimension ref="A1:O100"/>
  <sheetViews>
    <sheetView showGridLines="0" zoomScale="85" zoomScaleNormal="85" workbookViewId="0">
      <selection activeCell="C19" sqref="C19"/>
    </sheetView>
  </sheetViews>
  <sheetFormatPr baseColWidth="10" defaultColWidth="0" defaultRowHeight="14.25" customHeight="1" zeroHeight="1" x14ac:dyDescent="0.15"/>
  <cols>
    <col min="1" max="1" width="8.33203125" style="2" customWidth="1"/>
    <col min="2" max="2" width="36.5" style="1" customWidth="1"/>
    <col min="3" max="3" width="20.6640625" style="1" customWidth="1"/>
    <col min="4" max="4" width="8.6640625" style="2" customWidth="1"/>
    <col min="5" max="5" width="36.5" style="1" customWidth="1"/>
    <col min="6" max="6" width="20.6640625" style="2" customWidth="1"/>
    <col min="7" max="7" width="8.6640625" style="2" customWidth="1"/>
    <col min="8" max="8" width="35.6640625" style="1" customWidth="1"/>
    <col min="9" max="9" width="20.6640625" style="2" customWidth="1"/>
    <col min="10" max="10" width="7.6640625" style="2" customWidth="1"/>
    <col min="11" max="11" width="35.6640625" style="1" customWidth="1"/>
    <col min="12" max="12" width="20.6640625" style="2" customWidth="1"/>
    <col min="13" max="13" width="11.5" style="2" customWidth="1"/>
    <col min="14" max="15" width="0" style="2" hidden="1" customWidth="1"/>
    <col min="16" max="16384" width="11.5" style="2" hidden="1"/>
  </cols>
  <sheetData>
    <row r="1" spans="2:15" ht="14" x14ac:dyDescent="0.15"/>
    <row r="2" spans="2:15" ht="14" x14ac:dyDescent="0.15"/>
    <row r="3" spans="2:15" ht="14" x14ac:dyDescent="0.15"/>
    <row r="4" spans="2:15" ht="14" x14ac:dyDescent="0.15"/>
    <row r="5" spans="2:15" ht="14" x14ac:dyDescent="0.15"/>
    <row r="6" spans="2:15" ht="14" x14ac:dyDescent="0.15"/>
    <row r="7" spans="2:15" ht="13.25" customHeight="1" x14ac:dyDescent="0.15"/>
    <row r="8" spans="2:15" ht="14" x14ac:dyDescent="0.15"/>
    <row r="9" spans="2:15" s="10" customFormat="1" ht="16.25" customHeight="1" x14ac:dyDescent="0.15">
      <c r="B9" s="4"/>
      <c r="C9" s="4"/>
      <c r="E9" s="24" t="s">
        <v>0</v>
      </c>
      <c r="F9" s="24"/>
      <c r="G9" s="20"/>
      <c r="H9" s="37">
        <v>0</v>
      </c>
      <c r="I9" s="37"/>
      <c r="K9" s="4"/>
    </row>
    <row r="10" spans="2:15" s="10" customFormat="1" ht="16.25" customHeight="1" x14ac:dyDescent="0.15">
      <c r="E10" s="24" t="s">
        <v>1</v>
      </c>
      <c r="F10" s="24"/>
      <c r="G10" s="20"/>
      <c r="H10" s="37">
        <v>0</v>
      </c>
      <c r="I10" s="37"/>
      <c r="L10" s="22"/>
      <c r="M10" s="22"/>
      <c r="N10" s="22"/>
      <c r="O10" s="22"/>
    </row>
    <row r="11" spans="2:15" s="10" customFormat="1" ht="16.25" customHeight="1" x14ac:dyDescent="0.15">
      <c r="E11" s="24" t="s">
        <v>2</v>
      </c>
      <c r="F11" s="24"/>
      <c r="G11" s="20"/>
      <c r="H11" s="37">
        <v>0</v>
      </c>
      <c r="I11" s="37"/>
      <c r="L11" s="22"/>
      <c r="M11" s="22"/>
      <c r="N11" s="22"/>
      <c r="O11" s="22"/>
    </row>
    <row r="12" spans="2:15" s="10" customFormat="1" ht="16.25" customHeight="1" x14ac:dyDescent="0.15">
      <c r="E12" s="24" t="s">
        <v>3</v>
      </c>
      <c r="F12" s="24"/>
      <c r="G12" s="20"/>
      <c r="H12" s="37">
        <v>0</v>
      </c>
      <c r="I12" s="37"/>
      <c r="L12" s="22"/>
      <c r="M12" s="22"/>
      <c r="N12" s="22"/>
      <c r="O12" s="22"/>
    </row>
    <row r="13" spans="2:15" s="10" customFormat="1" ht="16.25" customHeight="1" x14ac:dyDescent="0.15">
      <c r="E13" s="24" t="s">
        <v>4</v>
      </c>
      <c r="F13" s="24"/>
      <c r="G13" s="20"/>
      <c r="H13" s="37">
        <v>0</v>
      </c>
      <c r="I13" s="37"/>
      <c r="L13" s="3"/>
      <c r="M13" s="4"/>
      <c r="N13" s="3"/>
      <c r="O13" s="3"/>
    </row>
    <row r="14" spans="2:15" s="10" customFormat="1" ht="16.25" customHeight="1" x14ac:dyDescent="0.15">
      <c r="E14" s="24" t="s">
        <v>5</v>
      </c>
      <c r="F14" s="24"/>
      <c r="G14" s="20"/>
      <c r="H14" s="37">
        <v>0</v>
      </c>
      <c r="I14" s="37"/>
      <c r="L14" s="3"/>
      <c r="M14" s="4"/>
      <c r="N14" s="3"/>
      <c r="O14" s="3"/>
    </row>
    <row r="15" spans="2:15" s="10" customFormat="1" ht="16.25" customHeight="1" x14ac:dyDescent="0.15">
      <c r="E15" s="24" t="s">
        <v>6</v>
      </c>
      <c r="F15" s="24"/>
      <c r="G15" s="20"/>
      <c r="H15" s="37">
        <v>0</v>
      </c>
      <c r="I15" s="37"/>
      <c r="L15" s="3"/>
      <c r="M15" s="4"/>
      <c r="N15" s="3"/>
      <c r="O15" s="3"/>
    </row>
    <row r="16" spans="2:15" s="10" customFormat="1" ht="16.25" customHeight="1" x14ac:dyDescent="0.15">
      <c r="E16" s="16"/>
      <c r="F16" s="16"/>
      <c r="G16" s="12"/>
      <c r="H16" s="13"/>
      <c r="L16" s="3"/>
      <c r="M16" s="4"/>
      <c r="N16" s="3"/>
      <c r="O16" s="3"/>
    </row>
    <row r="17" spans="2:15" ht="6.5" customHeight="1" x14ac:dyDescent="0.15">
      <c r="B17" s="2"/>
      <c r="C17" s="2"/>
      <c r="E17" s="5"/>
      <c r="H17" s="6"/>
      <c r="K17" s="2"/>
      <c r="L17" s="3"/>
      <c r="M17" s="4"/>
      <c r="N17" s="3"/>
      <c r="O17" s="3"/>
    </row>
    <row r="18" spans="2:15" ht="14" customHeight="1" x14ac:dyDescent="0.15">
      <c r="B18" s="2"/>
      <c r="C18" s="2"/>
      <c r="H18" s="33">
        <f>+SUM(H9:I15)</f>
        <v>0</v>
      </c>
      <c r="I18" s="33"/>
    </row>
    <row r="19" spans="2:15" ht="20.5" customHeight="1" thickBot="1" x14ac:dyDescent="0.2">
      <c r="E19" s="7"/>
      <c r="H19" s="34"/>
      <c r="I19" s="34"/>
    </row>
    <row r="20" spans="2:15" ht="14" x14ac:dyDescent="0.15">
      <c r="B20" s="2"/>
      <c r="C20" s="2"/>
    </row>
    <row r="21" spans="2:15" ht="14" x14ac:dyDescent="0.15">
      <c r="B21" s="7"/>
    </row>
    <row r="22" spans="2:15" ht="14" x14ac:dyDescent="0.15">
      <c r="B22" s="7"/>
    </row>
    <row r="23" spans="2:15" ht="14" x14ac:dyDescent="0.15">
      <c r="B23" s="7"/>
    </row>
    <row r="24" spans="2:15" ht="14" x14ac:dyDescent="0.15">
      <c r="B24" s="7"/>
    </row>
    <row r="25" spans="2:15" ht="14" x14ac:dyDescent="0.15">
      <c r="B25" s="7"/>
    </row>
    <row r="26" spans="2:15" ht="14" x14ac:dyDescent="0.15">
      <c r="B26" s="7"/>
      <c r="E26" s="7"/>
      <c r="F26" s="1"/>
      <c r="H26" s="7"/>
      <c r="I26" s="1"/>
      <c r="K26" s="7"/>
      <c r="L26" s="1"/>
    </row>
    <row r="27" spans="2:15" ht="14" customHeight="1" x14ac:dyDescent="0.15">
      <c r="B27" s="25" t="str">
        <f>IF(ISERROR(C76/H18),"-",C76/H18)</f>
        <v>-</v>
      </c>
      <c r="C27" s="25"/>
      <c r="E27" s="25" t="str">
        <f>IF(ISERROR(F76/H18),"-",F76/H18)</f>
        <v>-</v>
      </c>
      <c r="F27" s="25"/>
      <c r="H27" s="25" t="str">
        <f>IF(ISERROR(I49/H18),"-",I49/H18)</f>
        <v>-</v>
      </c>
      <c r="I27" s="25"/>
      <c r="K27" s="25" t="str">
        <f>IF(ISERROR(L43/H18),"-",L43/H18)</f>
        <v>-</v>
      </c>
      <c r="L27" s="25"/>
    </row>
    <row r="28" spans="2:15" ht="14" customHeight="1" x14ac:dyDescent="0.15">
      <c r="B28" s="25"/>
      <c r="C28" s="25"/>
      <c r="E28" s="25"/>
      <c r="F28" s="25"/>
      <c r="H28" s="25"/>
      <c r="I28" s="25"/>
      <c r="K28" s="25"/>
      <c r="L28" s="25"/>
    </row>
    <row r="29" spans="2:15" ht="14" x14ac:dyDescent="0.15">
      <c r="B29" s="7"/>
      <c r="E29" s="7"/>
      <c r="F29" s="1"/>
      <c r="H29" s="7"/>
      <c r="I29" s="1"/>
      <c r="K29" s="7"/>
      <c r="L29" s="1"/>
    </row>
    <row r="30" spans="2:15" ht="14" x14ac:dyDescent="0.15"/>
    <row r="31" spans="2:15" ht="14" x14ac:dyDescent="0.15"/>
    <row r="32" spans="2:15" ht="14" x14ac:dyDescent="0.15"/>
    <row r="33" spans="2:12" ht="16" x14ac:dyDescent="0.2">
      <c r="B33" s="11" t="s">
        <v>7</v>
      </c>
      <c r="C33" s="23">
        <v>0</v>
      </c>
      <c r="E33" s="14" t="s">
        <v>8</v>
      </c>
      <c r="F33" s="15">
        <f>+F34+F35</f>
        <v>0</v>
      </c>
      <c r="H33" s="11" t="s">
        <v>9</v>
      </c>
      <c r="I33" s="23">
        <v>0</v>
      </c>
      <c r="K33" s="11" t="s">
        <v>10</v>
      </c>
      <c r="L33" s="23">
        <v>0</v>
      </c>
    </row>
    <row r="34" spans="2:12" ht="16" x14ac:dyDescent="0.2">
      <c r="B34" s="11" t="s">
        <v>11</v>
      </c>
      <c r="C34" s="23">
        <v>0</v>
      </c>
      <c r="E34" s="11" t="s">
        <v>12</v>
      </c>
      <c r="F34" s="23">
        <v>0</v>
      </c>
      <c r="H34" s="11" t="s">
        <v>13</v>
      </c>
      <c r="I34" s="23">
        <v>0</v>
      </c>
      <c r="K34" s="11" t="s">
        <v>14</v>
      </c>
      <c r="L34" s="23">
        <v>0</v>
      </c>
    </row>
    <row r="35" spans="2:12" ht="16" x14ac:dyDescent="0.2">
      <c r="B35" s="11" t="s">
        <v>15</v>
      </c>
      <c r="C35" s="23">
        <v>0</v>
      </c>
      <c r="E35" s="11" t="s">
        <v>16</v>
      </c>
      <c r="F35" s="23">
        <v>0</v>
      </c>
      <c r="H35" s="11" t="s">
        <v>17</v>
      </c>
      <c r="I35" s="23">
        <v>0</v>
      </c>
      <c r="K35" s="11" t="s">
        <v>18</v>
      </c>
      <c r="L35" s="23">
        <v>0</v>
      </c>
    </row>
    <row r="36" spans="2:12" ht="16" x14ac:dyDescent="0.2">
      <c r="B36" s="11" t="s">
        <v>19</v>
      </c>
      <c r="C36" s="23">
        <v>0</v>
      </c>
      <c r="E36" s="11" t="s">
        <v>20</v>
      </c>
      <c r="F36" s="23">
        <v>0</v>
      </c>
      <c r="H36" s="11" t="s">
        <v>21</v>
      </c>
      <c r="I36" s="23">
        <v>0</v>
      </c>
      <c r="K36" s="11" t="s">
        <v>22</v>
      </c>
      <c r="L36" s="23">
        <v>0</v>
      </c>
    </row>
    <row r="37" spans="2:12" ht="16" x14ac:dyDescent="0.2">
      <c r="B37" s="11" t="s">
        <v>23</v>
      </c>
      <c r="C37" s="23">
        <v>0</v>
      </c>
      <c r="E37" s="11" t="s">
        <v>24</v>
      </c>
      <c r="F37" s="23">
        <v>0</v>
      </c>
      <c r="H37" s="11"/>
      <c r="I37" s="23">
        <v>0</v>
      </c>
      <c r="K37" s="11"/>
      <c r="L37" s="23">
        <v>0</v>
      </c>
    </row>
    <row r="38" spans="2:12" ht="16" x14ac:dyDescent="0.2">
      <c r="B38" s="11" t="s">
        <v>25</v>
      </c>
      <c r="C38" s="23">
        <v>0</v>
      </c>
      <c r="E38" s="11" t="s">
        <v>26</v>
      </c>
      <c r="F38" s="23">
        <v>0</v>
      </c>
      <c r="H38" s="11"/>
      <c r="I38" s="23">
        <v>0</v>
      </c>
      <c r="K38" s="11"/>
      <c r="L38" s="23">
        <v>0</v>
      </c>
    </row>
    <row r="39" spans="2:12" ht="16" x14ac:dyDescent="0.2">
      <c r="B39" s="11" t="s">
        <v>27</v>
      </c>
      <c r="C39" s="23">
        <v>0</v>
      </c>
      <c r="E39" s="14" t="s">
        <v>28</v>
      </c>
      <c r="F39" s="15">
        <f>+SUM(F40:F45)</f>
        <v>0</v>
      </c>
      <c r="H39" s="11"/>
      <c r="I39" s="23">
        <v>0</v>
      </c>
      <c r="K39" s="11"/>
      <c r="L39" s="23">
        <v>0</v>
      </c>
    </row>
    <row r="40" spans="2:12" ht="16" x14ac:dyDescent="0.2">
      <c r="B40" s="11" t="s">
        <v>29</v>
      </c>
      <c r="C40" s="23">
        <v>0</v>
      </c>
      <c r="E40" s="11" t="s">
        <v>30</v>
      </c>
      <c r="F40" s="23">
        <v>0</v>
      </c>
      <c r="H40" s="11"/>
      <c r="I40" s="23">
        <v>0</v>
      </c>
      <c r="K40" s="11"/>
      <c r="L40" s="23">
        <v>0</v>
      </c>
    </row>
    <row r="41" spans="2:12" ht="16" x14ac:dyDescent="0.2">
      <c r="B41" s="11" t="s">
        <v>31</v>
      </c>
      <c r="C41" s="23">
        <v>0</v>
      </c>
      <c r="E41" s="11" t="s">
        <v>32</v>
      </c>
      <c r="F41" s="23">
        <v>0</v>
      </c>
      <c r="H41" s="11"/>
      <c r="I41" s="23">
        <v>0</v>
      </c>
      <c r="K41" s="11"/>
      <c r="L41" s="23">
        <v>0</v>
      </c>
    </row>
    <row r="42" spans="2:12" ht="16" x14ac:dyDescent="0.2">
      <c r="B42" s="11" t="s">
        <v>33</v>
      </c>
      <c r="C42" s="23">
        <v>0</v>
      </c>
      <c r="E42" s="11" t="s">
        <v>34</v>
      </c>
      <c r="F42" s="23">
        <v>0</v>
      </c>
      <c r="H42" s="11"/>
      <c r="I42" s="23">
        <v>0</v>
      </c>
      <c r="K42" s="11"/>
      <c r="L42" s="23">
        <v>0</v>
      </c>
    </row>
    <row r="43" spans="2:12" ht="17" x14ac:dyDescent="0.2">
      <c r="B43" s="11" t="s">
        <v>35</v>
      </c>
      <c r="C43" s="23">
        <v>0</v>
      </c>
      <c r="E43" s="11" t="s">
        <v>36</v>
      </c>
      <c r="F43" s="23">
        <v>0</v>
      </c>
      <c r="H43" s="11"/>
      <c r="I43" s="23">
        <v>0</v>
      </c>
      <c r="K43" s="17" t="s">
        <v>37</v>
      </c>
      <c r="L43" s="18">
        <f>+SUM(L33:L42)</f>
        <v>0</v>
      </c>
    </row>
    <row r="44" spans="2:12" ht="16" x14ac:dyDescent="0.2">
      <c r="B44" s="11" t="s">
        <v>38</v>
      </c>
      <c r="C44" s="23">
        <v>0</v>
      </c>
      <c r="E44" s="11" t="s">
        <v>39</v>
      </c>
      <c r="F44" s="23">
        <v>0</v>
      </c>
      <c r="H44" s="11"/>
      <c r="I44" s="23">
        <v>0</v>
      </c>
    </row>
    <row r="45" spans="2:12" ht="16" x14ac:dyDescent="0.2">
      <c r="B45" s="11" t="s">
        <v>40</v>
      </c>
      <c r="C45" s="23">
        <v>0</v>
      </c>
      <c r="E45" s="11" t="s">
        <v>41</v>
      </c>
      <c r="F45" s="23">
        <v>0</v>
      </c>
      <c r="H45" s="11"/>
      <c r="I45" s="23">
        <v>0</v>
      </c>
    </row>
    <row r="46" spans="2:12" ht="16" x14ac:dyDescent="0.2">
      <c r="B46" s="11" t="s">
        <v>42</v>
      </c>
      <c r="C46" s="23">
        <v>0</v>
      </c>
      <c r="E46" s="11" t="s">
        <v>43</v>
      </c>
      <c r="F46" s="23">
        <v>0</v>
      </c>
      <c r="H46" s="11"/>
      <c r="I46" s="23">
        <v>0</v>
      </c>
    </row>
    <row r="47" spans="2:12" ht="16" x14ac:dyDescent="0.2">
      <c r="B47" s="11" t="s">
        <v>44</v>
      </c>
      <c r="C47" s="23">
        <v>0</v>
      </c>
      <c r="E47" s="14" t="s">
        <v>45</v>
      </c>
      <c r="F47" s="15">
        <f>+SUM(F48:F54)</f>
        <v>0</v>
      </c>
      <c r="H47" s="11"/>
      <c r="I47" s="23">
        <v>0</v>
      </c>
    </row>
    <row r="48" spans="2:12" ht="16" x14ac:dyDescent="0.2">
      <c r="B48" s="11" t="s">
        <v>46</v>
      </c>
      <c r="C48" s="23">
        <v>0</v>
      </c>
      <c r="E48" s="11" t="s">
        <v>47</v>
      </c>
      <c r="F48" s="23">
        <v>0</v>
      </c>
      <c r="H48" s="11"/>
      <c r="I48" s="23">
        <v>0</v>
      </c>
    </row>
    <row r="49" spans="2:11" ht="17" x14ac:dyDescent="0.2">
      <c r="B49" s="11" t="s">
        <v>48</v>
      </c>
      <c r="C49" s="23">
        <v>0</v>
      </c>
      <c r="E49" s="11" t="s">
        <v>49</v>
      </c>
      <c r="F49" s="23">
        <v>0</v>
      </c>
      <c r="H49" s="8" t="s">
        <v>37</v>
      </c>
      <c r="I49" s="9">
        <f>+SUM(I33:I48)</f>
        <v>0</v>
      </c>
    </row>
    <row r="50" spans="2:11" ht="16" x14ac:dyDescent="0.2">
      <c r="B50" s="11" t="s">
        <v>50</v>
      </c>
      <c r="C50" s="23">
        <v>0</v>
      </c>
      <c r="E50" s="11" t="s">
        <v>51</v>
      </c>
      <c r="F50" s="23">
        <v>0</v>
      </c>
    </row>
    <row r="51" spans="2:11" ht="16" x14ac:dyDescent="0.2">
      <c r="B51" s="11" t="s">
        <v>52</v>
      </c>
      <c r="C51" s="23">
        <v>0</v>
      </c>
      <c r="E51" s="11" t="s">
        <v>53</v>
      </c>
      <c r="F51" s="23">
        <v>0</v>
      </c>
    </row>
    <row r="52" spans="2:11" ht="16" x14ac:dyDescent="0.2">
      <c r="B52" s="11" t="s">
        <v>17</v>
      </c>
      <c r="C52" s="23">
        <v>0</v>
      </c>
      <c r="E52" s="11" t="s">
        <v>54</v>
      </c>
      <c r="F52" s="23">
        <v>0</v>
      </c>
    </row>
    <row r="53" spans="2:11" ht="16" x14ac:dyDescent="0.2">
      <c r="B53" s="11" t="s">
        <v>55</v>
      </c>
      <c r="C53" s="23">
        <v>0</v>
      </c>
      <c r="E53" s="11" t="s">
        <v>56</v>
      </c>
      <c r="F53" s="23">
        <v>0</v>
      </c>
    </row>
    <row r="54" spans="2:11" ht="16" x14ac:dyDescent="0.2">
      <c r="B54" s="11" t="s">
        <v>57</v>
      </c>
      <c r="C54" s="23">
        <v>0</v>
      </c>
      <c r="E54" s="11" t="s">
        <v>58</v>
      </c>
      <c r="F54" s="23">
        <v>0</v>
      </c>
    </row>
    <row r="55" spans="2:11" ht="16" x14ac:dyDescent="0.2">
      <c r="B55" s="11" t="s">
        <v>59</v>
      </c>
      <c r="C55" s="23">
        <v>0</v>
      </c>
      <c r="E55" s="14" t="s">
        <v>60</v>
      </c>
      <c r="F55" s="15">
        <f>+SUM(F56:F59)</f>
        <v>0</v>
      </c>
    </row>
    <row r="56" spans="2:11" ht="16" x14ac:dyDescent="0.2">
      <c r="B56" s="11" t="s">
        <v>61</v>
      </c>
      <c r="C56" s="23">
        <v>0</v>
      </c>
      <c r="E56" s="11" t="s">
        <v>62</v>
      </c>
      <c r="F56" s="23">
        <v>0</v>
      </c>
    </row>
    <row r="57" spans="2:11" ht="16" x14ac:dyDescent="0.2">
      <c r="B57" s="11" t="s">
        <v>63</v>
      </c>
      <c r="C57" s="23">
        <v>0</v>
      </c>
      <c r="E57" s="11" t="s">
        <v>64</v>
      </c>
      <c r="F57" s="23">
        <v>0</v>
      </c>
    </row>
    <row r="58" spans="2:11" ht="16" x14ac:dyDescent="0.2">
      <c r="B58" s="11" t="s">
        <v>65</v>
      </c>
      <c r="C58" s="23">
        <v>0</v>
      </c>
      <c r="E58" s="11" t="s">
        <v>66</v>
      </c>
      <c r="F58" s="23">
        <v>0</v>
      </c>
    </row>
    <row r="59" spans="2:11" ht="16" x14ac:dyDescent="0.2">
      <c r="B59" s="14" t="s">
        <v>67</v>
      </c>
      <c r="C59" s="15">
        <f>+SUM(C60:C64)</f>
        <v>0</v>
      </c>
      <c r="E59" s="11" t="s">
        <v>68</v>
      </c>
      <c r="F59" s="23">
        <v>0</v>
      </c>
    </row>
    <row r="60" spans="2:11" ht="15.75" customHeight="1" x14ac:dyDescent="0.2">
      <c r="B60" s="11" t="s">
        <v>69</v>
      </c>
      <c r="C60" s="23">
        <v>0</v>
      </c>
      <c r="E60" s="14" t="s">
        <v>70</v>
      </c>
      <c r="F60" s="15">
        <f>+SUM(F61:F65)</f>
        <v>0</v>
      </c>
      <c r="K60" s="35" t="str">
        <f>IF(ISERROR((C34+C59)/H18),"-",((C34+C59)/H18))</f>
        <v>-</v>
      </c>
    </row>
    <row r="61" spans="2:11" ht="15" customHeight="1" x14ac:dyDescent="0.2">
      <c r="B61" s="11" t="s">
        <v>71</v>
      </c>
      <c r="C61" s="23">
        <v>0</v>
      </c>
      <c r="E61" s="11" t="s">
        <v>69</v>
      </c>
      <c r="F61" s="23">
        <v>0</v>
      </c>
      <c r="K61" s="35"/>
    </row>
    <row r="62" spans="2:11" ht="15" customHeight="1" x14ac:dyDescent="0.2">
      <c r="B62" s="11" t="s">
        <v>72</v>
      </c>
      <c r="C62" s="23">
        <v>0</v>
      </c>
      <c r="E62" s="11" t="s">
        <v>71</v>
      </c>
      <c r="F62" s="23">
        <v>0</v>
      </c>
      <c r="K62" s="35"/>
    </row>
    <row r="63" spans="2:11" ht="15" customHeight="1" x14ac:dyDescent="0.2">
      <c r="B63" s="11" t="s">
        <v>73</v>
      </c>
      <c r="C63" s="23">
        <v>0</v>
      </c>
      <c r="E63" s="11" t="s">
        <v>72</v>
      </c>
      <c r="F63" s="23">
        <v>0</v>
      </c>
      <c r="H63" s="36" t="str">
        <f>IF(ISERROR(B27+E27+H27+K27),"-",(B27+E27+H27+K27))</f>
        <v>-</v>
      </c>
      <c r="I63" s="36"/>
    </row>
    <row r="64" spans="2:11" ht="15" customHeight="1" x14ac:dyDescent="0.2">
      <c r="B64" s="11" t="s">
        <v>74</v>
      </c>
      <c r="C64" s="23">
        <v>0</v>
      </c>
      <c r="E64" s="11" t="s">
        <v>73</v>
      </c>
      <c r="F64" s="23">
        <v>0</v>
      </c>
      <c r="H64" s="36"/>
      <c r="I64" s="36"/>
    </row>
    <row r="65" spans="2:11" ht="15" customHeight="1" x14ac:dyDescent="0.2">
      <c r="B65" s="11" t="s">
        <v>75</v>
      </c>
      <c r="C65" s="23">
        <v>0</v>
      </c>
      <c r="E65" s="11" t="s">
        <v>74</v>
      </c>
      <c r="F65" s="23">
        <v>0</v>
      </c>
      <c r="H65" s="36"/>
      <c r="I65" s="36"/>
    </row>
    <row r="66" spans="2:11" ht="15.5" customHeight="1" x14ac:dyDescent="0.2">
      <c r="B66" s="11"/>
      <c r="C66" s="23">
        <v>0</v>
      </c>
      <c r="E66" s="14" t="s">
        <v>76</v>
      </c>
      <c r="F66" s="15">
        <v>0</v>
      </c>
      <c r="H66" s="36"/>
      <c r="I66" s="36"/>
    </row>
    <row r="67" spans="2:11" ht="15" customHeight="1" x14ac:dyDescent="0.2">
      <c r="B67" s="11"/>
      <c r="C67" s="23">
        <v>0</v>
      </c>
      <c r="E67" s="11"/>
      <c r="F67" s="23">
        <v>0</v>
      </c>
      <c r="H67" s="36"/>
      <c r="I67" s="36"/>
    </row>
    <row r="68" spans="2:11" ht="15" customHeight="1" x14ac:dyDescent="0.2">
      <c r="B68" s="11"/>
      <c r="C68" s="23">
        <v>0</v>
      </c>
      <c r="E68" s="11"/>
      <c r="F68" s="23">
        <v>0</v>
      </c>
      <c r="H68" s="36"/>
      <c r="I68" s="36"/>
    </row>
    <row r="69" spans="2:11" ht="15" customHeight="1" x14ac:dyDescent="0.2">
      <c r="B69" s="11"/>
      <c r="C69" s="23">
        <v>0</v>
      </c>
      <c r="E69" s="11"/>
      <c r="F69" s="23">
        <v>0</v>
      </c>
      <c r="H69" s="36"/>
      <c r="I69" s="36"/>
    </row>
    <row r="70" spans="2:11" ht="16" x14ac:dyDescent="0.2">
      <c r="B70" s="11"/>
      <c r="C70" s="23">
        <v>0</v>
      </c>
      <c r="E70" s="11"/>
      <c r="F70" s="23">
        <v>0</v>
      </c>
    </row>
    <row r="71" spans="2:11" ht="15" customHeight="1" x14ac:dyDescent="0.2">
      <c r="B71" s="11"/>
      <c r="C71" s="23">
        <v>0</v>
      </c>
      <c r="E71" s="11"/>
      <c r="F71" s="23">
        <v>0</v>
      </c>
      <c r="K71" s="35" t="str">
        <f>IF(ISERROR(C43/H18),"-",C43/H18)</f>
        <v>-</v>
      </c>
    </row>
    <row r="72" spans="2:11" ht="15" customHeight="1" x14ac:dyDescent="0.2">
      <c r="B72" s="11"/>
      <c r="C72" s="23">
        <v>0</v>
      </c>
      <c r="E72" s="11"/>
      <c r="F72" s="23">
        <v>0</v>
      </c>
      <c r="K72" s="35"/>
    </row>
    <row r="73" spans="2:11" ht="15" customHeight="1" x14ac:dyDescent="0.2">
      <c r="B73" s="11"/>
      <c r="C73" s="23">
        <v>0</v>
      </c>
      <c r="E73" s="11"/>
      <c r="F73" s="23">
        <v>0</v>
      </c>
      <c r="K73" s="35"/>
    </row>
    <row r="74" spans="2:11" ht="16" x14ac:dyDescent="0.2">
      <c r="B74" s="11"/>
      <c r="C74" s="23">
        <v>0</v>
      </c>
      <c r="E74" s="11"/>
      <c r="F74" s="23">
        <v>0</v>
      </c>
    </row>
    <row r="75" spans="2:11" ht="15" customHeight="1" x14ac:dyDescent="0.2">
      <c r="B75" s="11"/>
      <c r="C75" s="23">
        <v>0</v>
      </c>
      <c r="E75" s="11"/>
      <c r="F75" s="23">
        <v>0</v>
      </c>
      <c r="H75" s="27" t="s">
        <v>77</v>
      </c>
      <c r="I75" s="28"/>
    </row>
    <row r="76" spans="2:11" s="10" customFormat="1" ht="17" x14ac:dyDescent="0.15">
      <c r="B76" s="8" t="s">
        <v>37</v>
      </c>
      <c r="C76" s="9">
        <f>+SUM(C33:C58)+C59+SUM(C65:C75)</f>
        <v>0</v>
      </c>
      <c r="E76" s="8" t="s">
        <v>37</v>
      </c>
      <c r="F76" s="9">
        <f>+F33+F36+F37+F38+F39+F46+F47+F55+F60+F66+SUM(F67:F75)</f>
        <v>0</v>
      </c>
      <c r="H76" s="29"/>
      <c r="I76" s="30"/>
      <c r="K76" s="4"/>
    </row>
    <row r="77" spans="2:11" ht="14.25" customHeight="1" x14ac:dyDescent="0.15">
      <c r="H77" s="31"/>
      <c r="I77" s="32"/>
    </row>
    <row r="78" spans="2:11" ht="14" x14ac:dyDescent="0.15">
      <c r="I78" s="1"/>
      <c r="J78" s="1"/>
    </row>
    <row r="79" spans="2:11" ht="14" x14ac:dyDescent="0.15">
      <c r="I79" s="1"/>
      <c r="J79" s="1"/>
      <c r="K79" s="21"/>
    </row>
    <row r="80" spans="2:11" ht="14" customHeight="1" x14ac:dyDescent="0.15">
      <c r="F80" s="1"/>
      <c r="G80" s="1"/>
      <c r="H80" s="33">
        <f>+C76+F76+I49+L43</f>
        <v>0</v>
      </c>
      <c r="I80" s="1"/>
      <c r="J80" s="1"/>
    </row>
    <row r="81" spans="6:11" ht="9.5" customHeight="1" x14ac:dyDescent="0.15">
      <c r="F81" s="1"/>
      <c r="G81" s="1"/>
      <c r="H81" s="33"/>
      <c r="I81" s="1"/>
      <c r="J81" s="1"/>
    </row>
    <row r="82" spans="6:11" ht="14" customHeight="1" thickBot="1" x14ac:dyDescent="0.2">
      <c r="F82" s="1"/>
      <c r="G82" s="1"/>
      <c r="H82" s="34"/>
      <c r="I82" s="1"/>
      <c r="J82" s="1"/>
    </row>
    <row r="83" spans="6:11" ht="16.25" customHeight="1" x14ac:dyDescent="0.25">
      <c r="F83" s="1"/>
      <c r="G83" s="1"/>
      <c r="H83" s="19"/>
      <c r="I83" s="1"/>
      <c r="J83" s="1"/>
    </row>
    <row r="84" spans="6:11" ht="14" customHeight="1" x14ac:dyDescent="0.15">
      <c r="F84" s="1"/>
      <c r="G84" s="1"/>
      <c r="H84" s="33">
        <f>+H18-H80</f>
        <v>0</v>
      </c>
      <c r="I84" s="26"/>
      <c r="J84" s="26"/>
      <c r="K84" s="26"/>
    </row>
    <row r="85" spans="6:11" ht="6" customHeight="1" x14ac:dyDescent="0.15">
      <c r="F85" s="1"/>
      <c r="G85" s="1"/>
      <c r="H85" s="33"/>
      <c r="I85" s="26"/>
      <c r="J85" s="26"/>
      <c r="K85" s="26"/>
    </row>
    <row r="86" spans="6:11" ht="14" customHeight="1" thickBot="1" x14ac:dyDescent="0.2">
      <c r="F86" s="1"/>
      <c r="G86" s="1"/>
      <c r="H86" s="34"/>
      <c r="I86" s="26"/>
      <c r="J86" s="26"/>
      <c r="K86" s="26"/>
    </row>
    <row r="87" spans="6:11" ht="14" x14ac:dyDescent="0.15">
      <c r="F87" s="1"/>
      <c r="G87" s="1"/>
      <c r="I87" s="1"/>
      <c r="J87" s="1"/>
    </row>
    <row r="88" spans="6:11" ht="14" x14ac:dyDescent="0.15">
      <c r="I88" s="1"/>
      <c r="J88" s="1"/>
    </row>
    <row r="89" spans="6:11" ht="14" x14ac:dyDescent="0.15">
      <c r="I89" s="1"/>
      <c r="J89" s="1"/>
    </row>
    <row r="90" spans="6:11" ht="14" x14ac:dyDescent="0.15"/>
    <row r="91" spans="6:11" ht="14" x14ac:dyDescent="0.15"/>
    <row r="92" spans="6:11" ht="14" hidden="1" customHeight="1" x14ac:dyDescent="0.15"/>
    <row r="93" spans="6:11" ht="14" hidden="1" customHeight="1" x14ac:dyDescent="0.15"/>
    <row r="94" spans="6:11" ht="14" hidden="1" customHeight="1" x14ac:dyDescent="0.15"/>
    <row r="95" spans="6:11" ht="14" hidden="1" customHeight="1" x14ac:dyDescent="0.15"/>
    <row r="96" spans="6:11" ht="14" hidden="1" customHeight="1" x14ac:dyDescent="0.15"/>
    <row r="97" ht="14" hidden="1" customHeight="1" x14ac:dyDescent="0.15"/>
    <row r="98" ht="14" hidden="1" customHeight="1" x14ac:dyDescent="0.15"/>
    <row r="99" ht="14" hidden="1" customHeight="1" x14ac:dyDescent="0.15"/>
    <row r="100" ht="14" hidden="1" customHeight="1" x14ac:dyDescent="0.15"/>
  </sheetData>
  <sheetProtection algorithmName="SHA-512" hashValue="UdV/aeYxyRFzW0a3KhZcF15ev19K1b71za1dxyaKto4T5zQ77fiqpICZiiAdM8HjPVvziqLcPWAroq94d3a5IA==" saltValue="/uEOIOQGKVr4T5mqVoScUw==" spinCount="100000" sheet="1" objects="1" scenarios="1"/>
  <protectedRanges>
    <protectedRange sqref="E61:E65" name="Rango21"/>
    <protectedRange sqref="E56:E59" name="Rango20"/>
    <protectedRange sqref="E48:E54" name="Rango19"/>
    <protectedRange sqref="E40:E45" name="Rango18"/>
    <protectedRange sqref="E34:E35" name="Rango17"/>
    <protectedRange sqref="B60:B64" name="Rango16"/>
    <protectedRange sqref="L33:L34 L36:L42" name="dar"/>
    <protectedRange sqref="I33 I35:I48" name="prever"/>
    <protectedRange sqref="H9:I15" name="Ingresos"/>
    <protectedRange sqref="C33:C58 C60:C67 F40 F48 F58 F61 I34 L35" name="Vivir"/>
    <protectedRange sqref="C68:C75" name="vivir2"/>
    <protectedRange sqref="F34:F38" name="planear1"/>
    <protectedRange sqref="F41:F46" name="planear 2"/>
    <protectedRange sqref="F49:F54" name="planear 3"/>
    <protectedRange sqref="F56:F57 F59" name="planear 4"/>
    <protectedRange sqref="F62:F65" name="planear 5"/>
    <protectedRange sqref="F67:F75" name="planear 6"/>
    <protectedRange sqref="B66:B75" name="vivir 3"/>
    <protectedRange sqref="E67:E75" name="planear 8"/>
    <protectedRange sqref="H37:H48" name="prever2"/>
    <protectedRange sqref="K37:K42" name="dar 2"/>
  </protectedRanges>
  <mergeCells count="26"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H18:I19"/>
    <mergeCell ref="B27:C28"/>
    <mergeCell ref="E27:F28"/>
    <mergeCell ref="H27:I28"/>
    <mergeCell ref="H84:H86"/>
    <mergeCell ref="I84:K86"/>
    <mergeCell ref="K27:L28"/>
    <mergeCell ref="K60:K62"/>
    <mergeCell ref="H63:I69"/>
    <mergeCell ref="K71:K73"/>
    <mergeCell ref="H75:I77"/>
    <mergeCell ref="H80:H82"/>
  </mergeCells>
  <conditionalFormatting sqref="H84:H86">
    <cfRule type="cellIs" dxfId="19" priority="4" operator="lessThan">
      <formula>0</formula>
    </cfRule>
    <cfRule type="cellIs" dxfId="18" priority="5" operator="greaterThan">
      <formula>0</formula>
    </cfRule>
  </conditionalFormatting>
  <conditionalFormatting sqref="H63">
    <cfRule type="cellIs" dxfId="17" priority="3" operator="greaterThan">
      <formula>1</formula>
    </cfRule>
  </conditionalFormatting>
  <conditionalFormatting sqref="K60:K62">
    <cfRule type="cellIs" dxfId="16" priority="2" operator="greaterThan">
      <formula>0.3</formula>
    </cfRule>
  </conditionalFormatting>
  <conditionalFormatting sqref="K71:K73">
    <cfRule type="cellIs" dxfId="15" priority="1" operator="greaterThan">
      <formula>0.05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LeverIT 1</dc:creator>
  <cp:keywords/>
  <dc:description/>
  <cp:lastModifiedBy>David Andrés Rincón L.</cp:lastModifiedBy>
  <cp:revision/>
  <dcterms:created xsi:type="dcterms:W3CDTF">2017-08-09T03:47:33Z</dcterms:created>
  <dcterms:modified xsi:type="dcterms:W3CDTF">2023-01-31T22:25:02Z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{B9EA42DA-5BEF-413A-BE88-B1FAA59406EF}</vt:lpwstr>
  </property>
  <property fmtid="{D5CDD505-2E9C-101B-9397-08002B2CF9AE}" pid="3" name="DLPManualFileClassificationLastModifiedBy">
    <vt:lpwstr>CORPBANCA\paula-olarte</vt:lpwstr>
  </property>
  <property fmtid="{D5CDD505-2E9C-101B-9397-08002B2CF9AE}" pid="4" name="DLPManualFileClassificationLastModificationDate">
    <vt:lpwstr>1562168785</vt:lpwstr>
  </property>
  <property fmtid="{D5CDD505-2E9C-101B-9397-08002B2CF9AE}" pid="5" name="DLPManualFileClassificationVersion">
    <vt:lpwstr>11.1.100.23</vt:lpwstr>
  </property>
</Properties>
</file>